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activeTab="3"/>
  </bookViews>
  <sheets>
    <sheet name="100A技優" sheetId="1" r:id="rId1"/>
    <sheet name="100B 技優" sheetId="2" r:id="rId2"/>
    <sheet name="100A" sheetId="3" r:id="rId3"/>
    <sheet name="100B" sheetId="4" r:id="rId4"/>
  </sheets>
  <definedNames>
    <definedName name="_xlnm.Print_Area" localSheetId="2">'100A'!$A$1:$AA$143</definedName>
    <definedName name="_xlnm.Print_Area" localSheetId="0">'100A技優'!$A$1:$AA$145</definedName>
    <definedName name="_xlnm.Print_Area" localSheetId="3">'100B'!$A$1:$AA$137</definedName>
    <definedName name="_xlnm.Print_Area" localSheetId="1">'100B 技優'!$A$1:$AA$146</definedName>
    <definedName name="_xlnm.Print_Titles" localSheetId="2">'100A'!$1:$7</definedName>
    <definedName name="_xlnm.Print_Titles" localSheetId="0">'100A技優'!$1:$7</definedName>
    <definedName name="_xlnm.Print_Titles" localSheetId="3">'100B'!$1:$7</definedName>
    <definedName name="_xlnm.Print_Titles" localSheetId="1">'100B 技優'!$1:$7</definedName>
  </definedNames>
  <calcPr fullCalcOnLoad="1"/>
</workbook>
</file>

<file path=xl/comments1.xml><?xml version="1.0" encoding="utf-8"?>
<comments xmlns="http://schemas.openxmlformats.org/spreadsheetml/2006/main">
  <authors>
    <author>candytsa</author>
    <author>yalanda</author>
    <author>candyc</author>
    <author>KNJC</author>
  </authors>
  <commentList>
    <comment ref="D27" authorId="0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27" authorId="1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B28" authorId="2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Q40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由三上調三下</t>
        </r>
      </text>
    </comment>
    <comment ref="S64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由三下調四上</t>
        </r>
      </text>
    </comment>
    <comment ref="D92" authorId="2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D93" authorId="2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D108" authorId="2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1031107</t>
        </r>
        <r>
          <rPr>
            <sz val="9"/>
            <rFont val="細明體"/>
            <family val="3"/>
          </rPr>
          <t>科務會議新增選修課程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學分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小時</t>
        </r>
      </text>
    </comment>
    <comment ref="Y85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1040707</t>
        </r>
        <r>
          <rPr>
            <sz val="10"/>
            <rFont val="細明體"/>
            <family val="3"/>
          </rPr>
          <t>科務會議增加技優原綜合護理實習變更為技優綜合護理實習必</t>
        </r>
        <r>
          <rPr>
            <sz val="10"/>
            <rFont val="Tahoma"/>
            <family val="2"/>
          </rPr>
          <t xml:space="preserve"> 6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12</t>
        </r>
        <r>
          <rPr>
            <sz val="10"/>
            <rFont val="細明體"/>
            <family val="3"/>
          </rPr>
          <t>小時</t>
        </r>
      </text>
    </comment>
    <comment ref="Y125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1040707</t>
        </r>
        <r>
          <rPr>
            <sz val="10"/>
            <rFont val="細明體"/>
            <family val="3"/>
          </rPr>
          <t>科務會議增加技優護理實作為選修</t>
        </r>
        <r>
          <rPr>
            <sz val="10"/>
            <rFont val="Tahoma"/>
            <family val="2"/>
          </rPr>
          <t xml:space="preserve"> 3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6</t>
        </r>
        <r>
          <rPr>
            <sz val="10"/>
            <rFont val="細明體"/>
            <family val="3"/>
          </rPr>
          <t>小時</t>
        </r>
      </text>
    </comment>
    <comment ref="D110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1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2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comments2.xml><?xml version="1.0" encoding="utf-8"?>
<comments xmlns="http://schemas.openxmlformats.org/spreadsheetml/2006/main">
  <authors>
    <author>candytsa</author>
    <author>yalanda</author>
    <author>candyc</author>
    <author>KNJC</author>
  </authors>
  <commentList>
    <comment ref="D27" authorId="0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27" authorId="1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B28" authorId="2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D28" authorId="0">
      <text>
        <r>
          <rPr>
            <b/>
            <sz val="9"/>
            <rFont val="新細明體"/>
            <family val="1"/>
          </rPr>
          <t>candyc:
1030611教務會議通過將選修分類通識課程變更為博雅分類通識課程</t>
        </r>
      </text>
    </comment>
    <comment ref="Q40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由三上調三下</t>
        </r>
      </text>
    </comment>
    <comment ref="S64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由三下調四上</t>
        </r>
      </text>
    </comment>
    <comment ref="D92" authorId="2">
      <text>
        <r>
          <rPr>
            <sz val="9"/>
            <rFont val="Tahoma"/>
            <family val="2"/>
          </rPr>
          <t>1031224</t>
        </r>
        <r>
          <rPr>
            <sz val="9"/>
            <rFont val="細明體"/>
            <family val="3"/>
          </rPr>
          <t>教務會議新增課程</t>
        </r>
        <r>
          <rPr>
            <sz val="9"/>
            <rFont val="Tahoma"/>
            <family val="2"/>
          </rPr>
          <t xml:space="preserve">
</t>
        </r>
      </text>
    </comment>
    <comment ref="D93" authorId="2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D108" authorId="2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1031107</t>
        </r>
        <r>
          <rPr>
            <sz val="9"/>
            <rFont val="細明體"/>
            <family val="3"/>
          </rPr>
          <t>科務會議新增選修課程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學分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小時</t>
        </r>
      </text>
    </comment>
    <comment ref="Y85" authorId="2">
      <text>
        <r>
          <rPr>
            <sz val="10"/>
            <rFont val="Tahoma"/>
            <family val="2"/>
          </rPr>
          <t>1040707</t>
        </r>
        <r>
          <rPr>
            <sz val="10"/>
            <rFont val="細明體"/>
            <family val="3"/>
          </rPr>
          <t>科務會議增加技優原綜合護理實習必</t>
        </r>
        <r>
          <rPr>
            <sz val="10"/>
            <rFont val="Tahoma"/>
            <family val="2"/>
          </rPr>
          <t xml:space="preserve"> 3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9</t>
        </r>
        <r>
          <rPr>
            <sz val="10"/>
            <rFont val="細明體"/>
            <family val="3"/>
          </rPr>
          <t>小時變更為技優綜合護理實習必</t>
        </r>
        <r>
          <rPr>
            <sz val="10"/>
            <rFont val="Tahoma"/>
            <family val="2"/>
          </rPr>
          <t xml:space="preserve"> 6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12</t>
        </r>
        <r>
          <rPr>
            <sz val="10"/>
            <rFont val="細明體"/>
            <family val="3"/>
          </rPr>
          <t>小時</t>
        </r>
      </text>
    </comment>
    <comment ref="Y127" authorId="2">
      <text>
        <r>
          <rPr>
            <b/>
            <sz val="10"/>
            <rFont val="Tahoma"/>
            <family val="2"/>
          </rPr>
          <t>1040707</t>
        </r>
        <r>
          <rPr>
            <b/>
            <sz val="10"/>
            <rFont val="細明體"/>
            <family val="3"/>
          </rPr>
          <t>科務會議增加技優「進階基礎醫學研討</t>
        </r>
        <r>
          <rPr>
            <b/>
            <sz val="10"/>
            <rFont val="Tahoma"/>
            <family val="2"/>
          </rPr>
          <t>(</t>
        </r>
        <r>
          <rPr>
            <b/>
            <sz val="10"/>
            <rFont val="細明體"/>
            <family val="3"/>
          </rPr>
          <t>一</t>
        </r>
        <r>
          <rPr>
            <b/>
            <sz val="10"/>
            <rFont val="Tahoma"/>
            <family val="2"/>
          </rPr>
          <t>){</t>
        </r>
        <r>
          <rPr>
            <b/>
            <sz val="10"/>
            <rFont val="細明體"/>
            <family val="3"/>
          </rPr>
          <t>解剖、生理</t>
        </r>
        <r>
          <rPr>
            <b/>
            <sz val="10"/>
            <rFont val="Tahoma"/>
            <family val="2"/>
          </rPr>
          <t>}</t>
        </r>
        <r>
          <rPr>
            <b/>
            <sz val="10"/>
            <rFont val="細明體"/>
            <family val="3"/>
          </rPr>
          <t>」選修</t>
        </r>
        <r>
          <rPr>
            <b/>
            <sz val="10"/>
            <rFont val="Tahoma"/>
            <family val="2"/>
          </rPr>
          <t xml:space="preserve"> 2</t>
        </r>
        <r>
          <rPr>
            <b/>
            <sz val="10"/>
            <rFont val="細明體"/>
            <family val="3"/>
          </rPr>
          <t>學分</t>
        </r>
        <r>
          <rPr>
            <b/>
            <sz val="10"/>
            <rFont val="Tahoma"/>
            <family val="2"/>
          </rPr>
          <t>4</t>
        </r>
        <r>
          <rPr>
            <b/>
            <sz val="10"/>
            <rFont val="細明體"/>
            <family val="3"/>
          </rPr>
          <t>小時</t>
        </r>
        <r>
          <rPr>
            <sz val="10"/>
            <rFont val="Tahoma"/>
            <family val="2"/>
          </rPr>
          <t xml:space="preserve">
</t>
        </r>
      </text>
    </comment>
    <comment ref="Y128" authorId="2">
      <text>
        <r>
          <rPr>
            <b/>
            <sz val="10"/>
            <rFont val="細明體"/>
            <family val="3"/>
          </rPr>
          <t>加技優「進階護理研討</t>
        </r>
        <r>
          <rPr>
            <b/>
            <sz val="10"/>
            <rFont val="Tahoma"/>
            <family val="2"/>
          </rPr>
          <t>-{</t>
        </r>
        <r>
          <rPr>
            <b/>
            <sz val="10"/>
            <rFont val="細明體"/>
            <family val="3"/>
          </rPr>
          <t>內外</t>
        </r>
        <r>
          <rPr>
            <b/>
            <sz val="10"/>
            <rFont val="Tahoma"/>
            <family val="2"/>
          </rPr>
          <t xml:space="preserve">}  </t>
        </r>
        <r>
          <rPr>
            <b/>
            <sz val="10"/>
            <rFont val="細明體"/>
            <family val="3"/>
          </rPr>
          <t>選修</t>
        </r>
        <r>
          <rPr>
            <b/>
            <sz val="10"/>
            <rFont val="Tahoma"/>
            <family val="2"/>
          </rPr>
          <t xml:space="preserve"> 2</t>
        </r>
        <r>
          <rPr>
            <b/>
            <sz val="10"/>
            <rFont val="細明體"/>
            <family val="3"/>
          </rPr>
          <t>學分</t>
        </r>
        <r>
          <rPr>
            <b/>
            <sz val="10"/>
            <rFont val="Tahoma"/>
            <family val="2"/>
          </rPr>
          <t>4</t>
        </r>
        <r>
          <rPr>
            <b/>
            <sz val="10"/>
            <rFont val="細明體"/>
            <family val="3"/>
          </rPr>
          <t>小時</t>
        </r>
        <r>
          <rPr>
            <sz val="10"/>
            <rFont val="Tahoma"/>
            <family val="2"/>
          </rPr>
          <t xml:space="preserve">
</t>
        </r>
      </text>
    </comment>
    <comment ref="Y126" authorId="2">
      <text>
        <r>
          <rPr>
            <sz val="10"/>
            <rFont val="Tahoma"/>
            <family val="2"/>
          </rPr>
          <t>1040707</t>
        </r>
        <r>
          <rPr>
            <sz val="10"/>
            <rFont val="細明體"/>
            <family val="3"/>
          </rPr>
          <t>科務會議增加技優「護理實作」必</t>
        </r>
        <r>
          <rPr>
            <sz val="10"/>
            <rFont val="Tahoma"/>
            <family val="2"/>
          </rPr>
          <t xml:space="preserve"> 3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6</t>
        </r>
        <r>
          <rPr>
            <sz val="10"/>
            <rFont val="細明體"/>
            <family val="3"/>
          </rPr>
          <t>小時</t>
        </r>
      </text>
    </comment>
    <comment ref="D110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1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2" authorId="2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comments3.xml><?xml version="1.0" encoding="utf-8"?>
<comments xmlns="http://schemas.openxmlformats.org/spreadsheetml/2006/main">
  <authors>
    <author>candytsa</author>
    <author>yalanda</author>
    <author>KNJC</author>
    <author>candyc</author>
  </authors>
  <commentList>
    <comment ref="D27" authorId="0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27" authorId="1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S6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由三下調四上</t>
        </r>
      </text>
    </comment>
    <comment ref="Q40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由三上調三下</t>
        </r>
      </text>
    </comment>
    <comment ref="B28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D92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D93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D108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1031107</t>
        </r>
        <r>
          <rPr>
            <sz val="9"/>
            <rFont val="細明體"/>
            <family val="3"/>
          </rPr>
          <t>科務會議新增選修課程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學分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小時</t>
        </r>
      </text>
    </comment>
    <comment ref="D110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1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2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comments4.xml><?xml version="1.0" encoding="utf-8"?>
<comments xmlns="http://schemas.openxmlformats.org/spreadsheetml/2006/main">
  <authors>
    <author>candytsa</author>
    <author>yalanda</author>
    <author>KNJC</author>
    <author>candyc</author>
  </authors>
  <commentList>
    <comment ref="D27" authorId="0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27" authorId="1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S6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由三下調四上</t>
        </r>
      </text>
    </comment>
    <comment ref="Q40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由三上調三下</t>
        </r>
      </text>
    </comment>
    <comment ref="D28" authorId="0">
      <text>
        <r>
          <rPr>
            <b/>
            <sz val="9"/>
            <rFont val="新細明體"/>
            <family val="1"/>
          </rPr>
          <t>candyc:
1030611教務會議通過將選修分類通識課程變更為博雅分類通識課程</t>
        </r>
      </text>
    </comment>
    <comment ref="B28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D92" authorId="3">
      <text>
        <r>
          <rPr>
            <sz val="9"/>
            <rFont val="Tahoma"/>
            <family val="2"/>
          </rPr>
          <t>1031224</t>
        </r>
        <r>
          <rPr>
            <sz val="9"/>
            <rFont val="細明體"/>
            <family val="3"/>
          </rPr>
          <t>教務會議新增課程</t>
        </r>
        <r>
          <rPr>
            <sz val="9"/>
            <rFont val="Tahoma"/>
            <family val="2"/>
          </rPr>
          <t xml:space="preserve">
</t>
        </r>
      </text>
    </comment>
    <comment ref="D93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D108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1031107</t>
        </r>
        <r>
          <rPr>
            <sz val="9"/>
            <rFont val="細明體"/>
            <family val="3"/>
          </rPr>
          <t>科務會議新增選修課程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學分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小時</t>
        </r>
      </text>
    </comment>
    <comment ref="D110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1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D112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sharedStrings.xml><?xml version="1.0" encoding="utf-8"?>
<sst xmlns="http://schemas.openxmlformats.org/spreadsheetml/2006/main" count="880" uniqueCount="367">
  <si>
    <t>環境保護與永續發展</t>
  </si>
  <si>
    <t>健康服務模組</t>
  </si>
  <si>
    <t xml:space="preserve">  3.護理科各學年選修課程學分均予採計</t>
  </si>
  <si>
    <r>
      <t>※總畢業學分數需修滿</t>
    </r>
    <r>
      <rPr>
        <b/>
        <u val="single"/>
        <sz val="12"/>
        <rFont val="Times New Roman"/>
        <family val="1"/>
      </rPr>
      <t>224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>205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19</t>
    </r>
    <r>
      <rPr>
        <sz val="12"/>
        <rFont val="標楷體"/>
        <family val="4"/>
      </rPr>
      <t>學分）</t>
    </r>
  </si>
  <si>
    <t>健康服務模組</t>
  </si>
  <si>
    <t>康寧勞作教育</t>
  </si>
  <si>
    <t>健康維護</t>
  </si>
  <si>
    <t>健康促進</t>
  </si>
  <si>
    <t>社會學</t>
  </si>
  <si>
    <t>軍訓</t>
  </si>
  <si>
    <t>基本護理學</t>
  </si>
  <si>
    <t>營養學</t>
  </si>
  <si>
    <t>藥物學</t>
  </si>
  <si>
    <t>病理學</t>
  </si>
  <si>
    <t>身體檢查與評估</t>
  </si>
  <si>
    <t>身體檢查與評估實驗</t>
  </si>
  <si>
    <t>基本護理學實驗(二)</t>
  </si>
  <si>
    <t>軍訓</t>
  </si>
  <si>
    <t>康寧勞作教育</t>
  </si>
  <si>
    <t>安全與衛生</t>
  </si>
  <si>
    <r>
      <t>校訂選修科目</t>
    </r>
    <r>
      <rPr>
        <sz val="12"/>
        <color indexed="10"/>
        <rFont val="標楷體"/>
        <family val="4"/>
      </rPr>
      <t>(19)　</t>
    </r>
  </si>
  <si>
    <t>各學期總學分數</t>
  </si>
  <si>
    <t>各學期總時數</t>
  </si>
  <si>
    <t xml:space="preserve">        五年制日間部    護理    科修業科目表  (A表-忠愛)         </t>
  </si>
  <si>
    <t xml:space="preserve">        五年制日間部    護理    科修業科目表  (B表-孝仁)         </t>
  </si>
  <si>
    <t>自然類</t>
  </si>
  <si>
    <t>社會類</t>
  </si>
  <si>
    <t>國文類</t>
  </si>
  <si>
    <t>外語類</t>
  </si>
  <si>
    <r>
      <t>專業及實習科目</t>
    </r>
    <r>
      <rPr>
        <sz val="12"/>
        <color indexed="10"/>
        <rFont val="標楷體"/>
        <family val="4"/>
      </rPr>
      <t>(23)</t>
    </r>
  </si>
  <si>
    <t>語文領域</t>
  </si>
  <si>
    <t>數學領域</t>
  </si>
  <si>
    <t>社會領域</t>
  </si>
  <si>
    <t>自然領域</t>
  </si>
  <si>
    <t>藝術領域</t>
  </si>
  <si>
    <t>傳統醫療與護理</t>
  </si>
  <si>
    <t>建議3選1</t>
  </si>
  <si>
    <t>建議5選2</t>
  </si>
  <si>
    <t>體育領域</t>
  </si>
  <si>
    <t>產兒科護理實驗</t>
  </si>
  <si>
    <t>科目類別</t>
  </si>
  <si>
    <t>科目名稱</t>
  </si>
  <si>
    <t>總學分數</t>
  </si>
  <si>
    <t>總時數</t>
  </si>
  <si>
    <r>
      <t xml:space="preserve">第一學年
</t>
    </r>
    <r>
      <rPr>
        <sz val="12"/>
        <color indexed="10"/>
        <rFont val="標楷體"/>
        <family val="4"/>
      </rPr>
      <t>100</t>
    </r>
  </si>
  <si>
    <r>
      <t xml:space="preserve">第二學年
</t>
    </r>
    <r>
      <rPr>
        <sz val="12"/>
        <color indexed="10"/>
        <rFont val="標楷體"/>
        <family val="4"/>
      </rPr>
      <t>101</t>
    </r>
  </si>
  <si>
    <r>
      <t xml:space="preserve">第三學年
</t>
    </r>
    <r>
      <rPr>
        <sz val="12"/>
        <color indexed="10"/>
        <rFont val="標楷體"/>
        <family val="4"/>
      </rPr>
      <t>102</t>
    </r>
  </si>
  <si>
    <t>解剖生理學與實驗(一)</t>
  </si>
  <si>
    <r>
      <t xml:space="preserve">第四學年
</t>
    </r>
    <r>
      <rPr>
        <sz val="12"/>
        <color indexed="10"/>
        <rFont val="標楷體"/>
        <family val="4"/>
      </rPr>
      <t>103</t>
    </r>
  </si>
  <si>
    <r>
      <t xml:space="preserve">第五學年
</t>
    </r>
    <r>
      <rPr>
        <sz val="12"/>
        <color indexed="10"/>
        <rFont val="標楷體"/>
        <family val="4"/>
      </rPr>
      <t>104</t>
    </r>
  </si>
  <si>
    <t>備註</t>
  </si>
  <si>
    <t>上</t>
  </si>
  <si>
    <t>服務時數不計學分</t>
  </si>
  <si>
    <t>下</t>
  </si>
  <si>
    <t>學分數</t>
  </si>
  <si>
    <t>時數</t>
  </si>
  <si>
    <t>語文領域</t>
  </si>
  <si>
    <t>國文</t>
  </si>
  <si>
    <t>英文</t>
  </si>
  <si>
    <t>數學領域</t>
  </si>
  <si>
    <t>數學</t>
  </si>
  <si>
    <t>社會領域</t>
  </si>
  <si>
    <t>歷史</t>
  </si>
  <si>
    <t>地理</t>
  </si>
  <si>
    <t>公民與社會</t>
  </si>
  <si>
    <t>自然領域</t>
  </si>
  <si>
    <t>物理</t>
  </si>
  <si>
    <t>化學</t>
  </si>
  <si>
    <t>生物</t>
  </si>
  <si>
    <t>藝術領域</t>
  </si>
  <si>
    <t>音樂</t>
  </si>
  <si>
    <t>藝術生活</t>
  </si>
  <si>
    <t>生活領域</t>
  </si>
  <si>
    <t>家政</t>
  </si>
  <si>
    <t>計算機概論</t>
  </si>
  <si>
    <t>體育領域</t>
  </si>
  <si>
    <t>體育</t>
  </si>
  <si>
    <t>全民國防教育</t>
  </si>
  <si>
    <r>
      <t>核心通識教育課程</t>
    </r>
    <r>
      <rPr>
        <sz val="12"/>
        <color indexed="10"/>
        <rFont val="標楷體"/>
        <family val="4"/>
      </rPr>
      <t>(2)</t>
    </r>
  </si>
  <si>
    <t>康寧全人教育</t>
  </si>
  <si>
    <t>健康維護</t>
  </si>
  <si>
    <t>危急救護</t>
  </si>
  <si>
    <t>外語類</t>
  </si>
  <si>
    <t>國文類</t>
  </si>
  <si>
    <t>社會類</t>
  </si>
  <si>
    <t>自然類</t>
  </si>
  <si>
    <t>小       計</t>
  </si>
  <si>
    <t>心理學</t>
  </si>
  <si>
    <t>環境與健康</t>
  </si>
  <si>
    <t>社會學</t>
  </si>
  <si>
    <t>人類發展學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</si>
  <si>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</si>
  <si>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實驗1學分2小時</t>
  </si>
  <si>
    <t>基本護理學</t>
  </si>
  <si>
    <t>專業倫理</t>
  </si>
  <si>
    <r>
      <t>小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</si>
  <si>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服務學習與實踐</t>
  </si>
  <si>
    <t>服務時數不計學分</t>
  </si>
  <si>
    <t>性別平等教育</t>
  </si>
  <si>
    <t>護理學導論</t>
  </si>
  <si>
    <t>營養學</t>
  </si>
  <si>
    <t>解剖生理學與實驗(一)</t>
  </si>
  <si>
    <t>健康促進</t>
  </si>
  <si>
    <t>助人技巧</t>
  </si>
  <si>
    <t>基本護理學實驗(一)</t>
  </si>
  <si>
    <t>微生物學與實驗(含免疫)</t>
  </si>
  <si>
    <t>藥物學</t>
  </si>
  <si>
    <t>病理學</t>
  </si>
  <si>
    <t>身體檢查與評估</t>
  </si>
  <si>
    <t>身體檢查與評估實驗</t>
  </si>
  <si>
    <t>基本護理學實驗(二)</t>
  </si>
  <si>
    <t>基本護理學實習</t>
  </si>
  <si>
    <t>實習1學分3小時</t>
  </si>
  <si>
    <t>藥理學</t>
  </si>
  <si>
    <t>膳食療養學</t>
  </si>
  <si>
    <t>醫護術語</t>
  </si>
  <si>
    <t>醫護英文</t>
  </si>
  <si>
    <t>內外科護理學</t>
  </si>
  <si>
    <t>壓力調適</t>
  </si>
  <si>
    <t>內外科護理學實驗</t>
  </si>
  <si>
    <t>內外科護理學實習(一)</t>
  </si>
  <si>
    <t>體育興趣選項</t>
  </si>
  <si>
    <t>第四學年0學分</t>
  </si>
  <si>
    <t>婦產科護理學</t>
  </si>
  <si>
    <t>兒科護理學</t>
  </si>
  <si>
    <t>精神科護理學</t>
  </si>
  <si>
    <t>社區衛生護理學</t>
  </si>
  <si>
    <t>衛生教育概論</t>
  </si>
  <si>
    <t>腫瘤護理</t>
  </si>
  <si>
    <t>內外科護理學實習(二)</t>
  </si>
  <si>
    <t>婦產科護理學實習</t>
  </si>
  <si>
    <t>兒科護理學實習</t>
  </si>
  <si>
    <t>精神科護理學實習</t>
  </si>
  <si>
    <t>社區衛生護理學實習</t>
  </si>
  <si>
    <t>生死教育</t>
  </si>
  <si>
    <t>流行病學概論</t>
  </si>
  <si>
    <t>老年護理學</t>
  </si>
  <si>
    <t>長期照護</t>
  </si>
  <si>
    <t>護理行政概論</t>
  </si>
  <si>
    <t>臨床案例研討</t>
  </si>
  <si>
    <t>護理專業問題研討</t>
  </si>
  <si>
    <t>綜合護理實習</t>
  </si>
  <si>
    <t>小     計</t>
  </si>
  <si>
    <t>多媒體應用</t>
  </si>
  <si>
    <t>人際關係</t>
  </si>
  <si>
    <t>病歷導讀</t>
  </si>
  <si>
    <t>運動與休閒</t>
  </si>
  <si>
    <t>護理資訊</t>
  </si>
  <si>
    <t>護理報告寫作</t>
  </si>
  <si>
    <t>急重症護理學概論</t>
  </si>
  <si>
    <t>復健護理</t>
  </si>
  <si>
    <t>生物統計概論</t>
  </si>
  <si>
    <t>婦女健康</t>
  </si>
  <si>
    <t>安寧護理概論</t>
  </si>
  <si>
    <t>建議4選1</t>
  </si>
  <si>
    <t>綜合基礎醫學研討(一){解剖、生理}</t>
  </si>
  <si>
    <t>建議6選4</t>
  </si>
  <si>
    <t>綜合基礎醫學研討(二){藥理、病理、微免}</t>
  </si>
  <si>
    <t>綜合護理研討(一)  {基護、護導}</t>
  </si>
  <si>
    <t>綜合護理研討(二)  {內外}</t>
  </si>
  <si>
    <t>綜合護理研討(三)  {產兒}</t>
  </si>
  <si>
    <t>綜合護理研討(四)  {公精}</t>
  </si>
  <si>
    <t>外語實習</t>
  </si>
  <si>
    <t>共通核心職能課程</t>
  </si>
  <si>
    <t>職場體驗-護理綜合實習</t>
  </si>
  <si>
    <t>各學期建議選修學分數</t>
  </si>
  <si>
    <t>學分數</t>
  </si>
  <si>
    <t>各學期必修學分數</t>
  </si>
  <si>
    <t>各學期選修學分數</t>
  </si>
  <si>
    <t>各學期總學分數</t>
  </si>
  <si>
    <t>各學期總時數</t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</si>
  <si>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</si>
  <si>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</si>
  <si>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</si>
  <si>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t xml:space="preserve">  4.「選修分類通識課程及進階分類通識課程」依每學期實際所開之科目。</t>
  </si>
  <si>
    <t>科目類別</t>
  </si>
  <si>
    <t>科目名稱</t>
  </si>
  <si>
    <t>總學分數</t>
  </si>
  <si>
    <t>總時數</t>
  </si>
  <si>
    <r>
      <t xml:space="preserve">第一學年
</t>
    </r>
    <r>
      <rPr>
        <sz val="12"/>
        <color indexed="10"/>
        <rFont val="標楷體"/>
        <family val="4"/>
      </rPr>
      <t>100</t>
    </r>
  </si>
  <si>
    <r>
      <t xml:space="preserve">第二學年
</t>
    </r>
    <r>
      <rPr>
        <sz val="12"/>
        <color indexed="10"/>
        <rFont val="標楷體"/>
        <family val="4"/>
      </rPr>
      <t>101</t>
    </r>
  </si>
  <si>
    <r>
      <t xml:space="preserve">第三學年
</t>
    </r>
    <r>
      <rPr>
        <sz val="12"/>
        <color indexed="10"/>
        <rFont val="標楷體"/>
        <family val="4"/>
      </rPr>
      <t>102</t>
    </r>
  </si>
  <si>
    <r>
      <t xml:space="preserve">第四學年
</t>
    </r>
    <r>
      <rPr>
        <sz val="12"/>
        <color indexed="10"/>
        <rFont val="標楷體"/>
        <family val="4"/>
      </rPr>
      <t>103</t>
    </r>
  </si>
  <si>
    <r>
      <t xml:space="preserve">第五學年
</t>
    </r>
    <r>
      <rPr>
        <sz val="12"/>
        <color indexed="10"/>
        <rFont val="標楷體"/>
        <family val="4"/>
      </rPr>
      <t>104</t>
    </r>
  </si>
  <si>
    <t>備註</t>
  </si>
  <si>
    <t>上</t>
  </si>
  <si>
    <t>下</t>
  </si>
  <si>
    <t>學分數</t>
  </si>
  <si>
    <t>時數</t>
  </si>
  <si>
    <t>語文領域</t>
  </si>
  <si>
    <t>國文</t>
  </si>
  <si>
    <t>英文</t>
  </si>
  <si>
    <t>數學領域</t>
  </si>
  <si>
    <t>數學</t>
  </si>
  <si>
    <t>社會領域</t>
  </si>
  <si>
    <t>歷史</t>
  </si>
  <si>
    <t>地理</t>
  </si>
  <si>
    <t>公民與社會</t>
  </si>
  <si>
    <t>自然領域</t>
  </si>
  <si>
    <t>物理</t>
  </si>
  <si>
    <t>化學</t>
  </si>
  <si>
    <t>生物</t>
  </si>
  <si>
    <t>藝術領域</t>
  </si>
  <si>
    <t>音樂</t>
  </si>
  <si>
    <t>藝術生活</t>
  </si>
  <si>
    <t>生活領域</t>
  </si>
  <si>
    <t>家政</t>
  </si>
  <si>
    <t>計算機概論</t>
  </si>
  <si>
    <t>體育領域</t>
  </si>
  <si>
    <t>體育</t>
  </si>
  <si>
    <r>
      <t>核心通識教育課程</t>
    </r>
    <r>
      <rPr>
        <sz val="12"/>
        <color indexed="10"/>
        <rFont val="標楷體"/>
        <family val="4"/>
      </rPr>
      <t>(2)</t>
    </r>
  </si>
  <si>
    <t>康寧全人教育</t>
  </si>
  <si>
    <t>健康維護</t>
  </si>
  <si>
    <t>危急救護</t>
  </si>
  <si>
    <t>外語類</t>
  </si>
  <si>
    <t>社會類</t>
  </si>
  <si>
    <t>自然類</t>
  </si>
  <si>
    <t>小       計</t>
  </si>
  <si>
    <r>
      <t>專業及實習科目</t>
    </r>
    <r>
      <rPr>
        <sz val="12"/>
        <color indexed="10"/>
        <rFont val="標楷體"/>
        <family val="4"/>
      </rPr>
      <t>(23)</t>
    </r>
  </si>
  <si>
    <t>心理學</t>
  </si>
  <si>
    <r>
      <t>一般科目</t>
    </r>
    <r>
      <rPr>
        <sz val="12"/>
        <color indexed="10"/>
        <rFont val="標楷體"/>
        <family val="4"/>
      </rPr>
      <t>（80）　</t>
    </r>
  </si>
  <si>
    <t>環境與健康</t>
  </si>
  <si>
    <t>社會學</t>
  </si>
  <si>
    <t>人類發展學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</si>
  <si>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</si>
  <si>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實驗1學分2小時</t>
  </si>
  <si>
    <t>專業倫理</t>
  </si>
  <si>
    <r>
      <t>小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</si>
  <si>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校訂必修科目</t>
    </r>
    <r>
      <rPr>
        <sz val="12"/>
        <color indexed="10"/>
        <rFont val="標楷體"/>
        <family val="4"/>
      </rPr>
      <t>(102)　</t>
    </r>
  </si>
  <si>
    <t>服務學習與實踐</t>
  </si>
  <si>
    <t>性別平等教育</t>
  </si>
  <si>
    <t>護理學導論</t>
  </si>
  <si>
    <t>健康促進</t>
  </si>
  <si>
    <t>助人技巧</t>
  </si>
  <si>
    <t>基本護理學實驗(一)</t>
  </si>
  <si>
    <t>微生物學與實驗(含免疫)</t>
  </si>
  <si>
    <t>基本護理學實習</t>
  </si>
  <si>
    <t>實習1學分3小時</t>
  </si>
  <si>
    <t>藥理學</t>
  </si>
  <si>
    <t>膳食療養學</t>
  </si>
  <si>
    <t>醫護術語</t>
  </si>
  <si>
    <t>醫護英文</t>
  </si>
  <si>
    <t>內外科護理學</t>
  </si>
  <si>
    <t>壓力調適</t>
  </si>
  <si>
    <t>內外科護理學實驗</t>
  </si>
  <si>
    <t>內外科護理學實習(一)</t>
  </si>
  <si>
    <t>體育興趣選項</t>
  </si>
  <si>
    <t>第四學年0學分</t>
  </si>
  <si>
    <t>生死教育</t>
  </si>
  <si>
    <t>衛生教育概論</t>
  </si>
  <si>
    <t>腫瘤護理</t>
  </si>
  <si>
    <t>老年護理學</t>
  </si>
  <si>
    <t>婦產科護理學</t>
  </si>
  <si>
    <t>兒科護理學</t>
  </si>
  <si>
    <t>精神科護理學</t>
  </si>
  <si>
    <t>社區衛生護理學</t>
  </si>
  <si>
    <t>流行病學概論</t>
  </si>
  <si>
    <t>長期照護</t>
  </si>
  <si>
    <t>內外科護理學實習(二)</t>
  </si>
  <si>
    <t>婦產科護理學實習</t>
  </si>
  <si>
    <t>兒科護理學實習</t>
  </si>
  <si>
    <t>精神科護理學實習</t>
  </si>
  <si>
    <t>社區衛生護理學實習</t>
  </si>
  <si>
    <t>護理行政概論</t>
  </si>
  <si>
    <t>臨床案例研討</t>
  </si>
  <si>
    <t>護理專業問題研討</t>
  </si>
  <si>
    <t>綜合護理實習</t>
  </si>
  <si>
    <t>小     計</t>
  </si>
  <si>
    <r>
      <t>校訂選修科目</t>
    </r>
    <r>
      <rPr>
        <sz val="12"/>
        <color indexed="10"/>
        <rFont val="標楷體"/>
        <family val="4"/>
      </rPr>
      <t>(19)　</t>
    </r>
  </si>
  <si>
    <t>多媒體應用</t>
  </si>
  <si>
    <t>人際關係</t>
  </si>
  <si>
    <t>病歷導讀</t>
  </si>
  <si>
    <t>運動與休閒</t>
  </si>
  <si>
    <t>護理資訊</t>
  </si>
  <si>
    <t>護理報告寫作</t>
  </si>
  <si>
    <t>急重症護理學概論</t>
  </si>
  <si>
    <t>復健護理</t>
  </si>
  <si>
    <t>傳統醫療與護理</t>
  </si>
  <si>
    <t>生物統計概論</t>
  </si>
  <si>
    <t>婦女健康</t>
  </si>
  <si>
    <t>安寧護理概論</t>
  </si>
  <si>
    <t>綜合基礎醫學研討(一){解剖、生理}</t>
  </si>
  <si>
    <t>建議6選4</t>
  </si>
  <si>
    <t>綜合基礎醫學研討(二){藥理、病理、微免}</t>
  </si>
  <si>
    <t>綜合護理研討(一)  {基護、護導}</t>
  </si>
  <si>
    <t>綜合護理研討(二)  {內外}</t>
  </si>
  <si>
    <t>綜合護理研討(三)  {產兒}</t>
  </si>
  <si>
    <t>綜合護理研討(四)  {公精}</t>
  </si>
  <si>
    <t>外語實習</t>
  </si>
  <si>
    <t>共同選修建議選1(就業學程必選科目)</t>
  </si>
  <si>
    <t>共通核心職能課程</t>
  </si>
  <si>
    <t>各學期建議選修學分數</t>
  </si>
  <si>
    <t>學分數</t>
  </si>
  <si>
    <t>各學期必修學分數</t>
  </si>
  <si>
    <t>各學期選修學分數</t>
  </si>
  <si>
    <t>各學期總學分數</t>
  </si>
  <si>
    <t>各學期總時數</t>
  </si>
  <si>
    <r>
      <t>※總畢業學分數需修滿</t>
    </r>
    <r>
      <rPr>
        <b/>
        <u val="single"/>
        <sz val="12"/>
        <rFont val="Times New Roman"/>
        <family val="1"/>
      </rPr>
      <t xml:space="preserve"> 224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 xml:space="preserve"> 205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19</t>
    </r>
    <r>
      <rPr>
        <sz val="12"/>
        <rFont val="標楷體"/>
        <family val="4"/>
      </rPr>
      <t>學分）</t>
    </r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</si>
  <si>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</si>
  <si>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</si>
  <si>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</si>
  <si>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r>
      <t>專業通識化課程</t>
    </r>
    <r>
      <rPr>
        <sz val="12"/>
        <color indexed="10"/>
        <rFont val="標楷體"/>
        <family val="4"/>
      </rPr>
      <t>(4)</t>
    </r>
  </si>
  <si>
    <r>
      <t>基礎能力課程</t>
    </r>
    <r>
      <rPr>
        <sz val="12"/>
        <color indexed="10"/>
        <rFont val="標楷體"/>
        <family val="4"/>
      </rPr>
      <t>(64)</t>
    </r>
  </si>
  <si>
    <r>
      <t>基礎能力課程</t>
    </r>
    <r>
      <rPr>
        <sz val="12"/>
        <color indexed="10"/>
        <rFont val="標楷體"/>
        <family val="4"/>
      </rPr>
      <t>(64)</t>
    </r>
  </si>
  <si>
    <r>
      <t>進階分類通識課程</t>
    </r>
    <r>
      <rPr>
        <sz val="12"/>
        <color indexed="10"/>
        <rFont val="標楷體"/>
        <family val="4"/>
      </rPr>
      <t>(8)</t>
    </r>
  </si>
  <si>
    <t>傳統醫療與護理</t>
  </si>
  <si>
    <r>
      <t>博雅分類通識課程</t>
    </r>
    <r>
      <rPr>
        <sz val="12"/>
        <color indexed="10"/>
        <rFont val="標楷體"/>
        <family val="4"/>
      </rPr>
      <t>(2)</t>
    </r>
  </si>
  <si>
    <r>
      <t>博雅分類通識課程</t>
    </r>
    <r>
      <rPr>
        <sz val="12"/>
        <color indexed="10"/>
        <rFont val="標楷體"/>
        <family val="4"/>
      </rPr>
      <t>(2)</t>
    </r>
  </si>
  <si>
    <t>國文類</t>
  </si>
  <si>
    <t>合唱藝術I</t>
  </si>
  <si>
    <t>合唱藝術Ⅱ</t>
  </si>
  <si>
    <t>醫療護理創新實務</t>
  </si>
  <si>
    <t>競技啦啦隊運動</t>
  </si>
  <si>
    <t>創意啦啦舞運動</t>
  </si>
  <si>
    <t>景觀療癒與園藝治療</t>
  </si>
  <si>
    <t>挑戰大師-精英培育</t>
  </si>
  <si>
    <t>合唱藝術</t>
  </si>
  <si>
    <t>共同選修建議選1(就業學程必選科目)</t>
  </si>
  <si>
    <t>共同選修(技職再造必選科目)</t>
  </si>
  <si>
    <t>實習1學分2小時</t>
  </si>
  <si>
    <t>技優綜合護理實習</t>
  </si>
  <si>
    <t>護理實作</t>
  </si>
  <si>
    <t>進階基礎醫學研討(一){解剖、生理}</t>
  </si>
  <si>
    <r>
      <t xml:space="preserve">        五年制日間部    護理    科修業科目表  (</t>
    </r>
    <r>
      <rPr>
        <sz val="16"/>
        <color indexed="10"/>
        <rFont val="標楷體"/>
        <family val="4"/>
      </rPr>
      <t>技優  A表-忠愛</t>
    </r>
    <r>
      <rPr>
        <sz val="16"/>
        <rFont val="標楷體"/>
        <family val="4"/>
      </rPr>
      <t xml:space="preserve">)         </t>
    </r>
  </si>
  <si>
    <r>
      <t xml:space="preserve">        五年制日間部    護理    科修業科目表  (</t>
    </r>
    <r>
      <rPr>
        <sz val="16"/>
        <color indexed="10"/>
        <rFont val="標楷體"/>
        <family val="4"/>
      </rPr>
      <t>技優</t>
    </r>
    <r>
      <rPr>
        <sz val="16"/>
        <rFont val="標楷體"/>
        <family val="4"/>
      </rPr>
      <t xml:space="preserve">B表-孝仁)         </t>
    </r>
  </si>
  <si>
    <t>進階護理研討-{內外}</t>
  </si>
  <si>
    <r>
      <t>校訂選修科目</t>
    </r>
    <r>
      <rPr>
        <sz val="12"/>
        <color indexed="10"/>
        <rFont val="標楷體"/>
        <family val="4"/>
      </rPr>
      <t>(19)　</t>
    </r>
  </si>
  <si>
    <t>共同選修(技職再造必選科目)</t>
  </si>
  <si>
    <r>
      <t>建議6選</t>
    </r>
    <r>
      <rPr>
        <sz val="12"/>
        <color indexed="10"/>
        <rFont val="標楷體"/>
        <family val="4"/>
      </rPr>
      <t>1</t>
    </r>
  </si>
  <si>
    <r>
      <t>※總畢業學分數需修滿</t>
    </r>
    <r>
      <rPr>
        <b/>
        <u val="single"/>
        <sz val="12"/>
        <color indexed="10"/>
        <rFont val="Times New Roman"/>
        <family val="1"/>
      </rPr>
      <t>227</t>
    </r>
    <r>
      <rPr>
        <sz val="12"/>
        <rFont val="標楷體"/>
        <family val="4"/>
      </rPr>
      <t>學分（</t>
    </r>
    <r>
      <rPr>
        <sz val="12"/>
        <color indexed="10"/>
        <rFont val="標楷體"/>
        <family val="4"/>
      </rPr>
      <t>必修</t>
    </r>
    <r>
      <rPr>
        <b/>
        <u val="single"/>
        <sz val="12"/>
        <color indexed="10"/>
        <rFont val="Times New Roman"/>
        <family val="1"/>
      </rPr>
      <t>208</t>
    </r>
    <r>
      <rPr>
        <sz val="12"/>
        <color indexed="10"/>
        <rFont val="標楷體"/>
        <family val="4"/>
      </rPr>
      <t>學分</t>
    </r>
    <r>
      <rPr>
        <sz val="12"/>
        <rFont val="標楷體"/>
        <family val="4"/>
      </rPr>
      <t>，選修至少</t>
    </r>
    <r>
      <rPr>
        <b/>
        <u val="single"/>
        <sz val="12"/>
        <rFont val="Times New Roman"/>
        <family val="1"/>
      </rPr>
      <t>19</t>
    </r>
    <r>
      <rPr>
        <sz val="12"/>
        <rFont val="標楷體"/>
        <family val="4"/>
      </rPr>
      <t>學分）</t>
    </r>
  </si>
  <si>
    <r>
      <t>※總畢業學分數需修滿</t>
    </r>
    <r>
      <rPr>
        <u val="single"/>
        <sz val="12"/>
        <color indexed="10"/>
        <rFont val="Times New Roman"/>
        <family val="1"/>
      </rPr>
      <t xml:space="preserve"> </t>
    </r>
    <r>
      <rPr>
        <b/>
        <u val="single"/>
        <sz val="12"/>
        <color indexed="10"/>
        <rFont val="Times New Roman"/>
        <family val="1"/>
      </rPr>
      <t>227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color indexed="10"/>
        <rFont val="Times New Roman"/>
        <family val="1"/>
      </rPr>
      <t>208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19</t>
    </r>
    <r>
      <rPr>
        <sz val="12"/>
        <rFont val="標楷體"/>
        <family val="4"/>
      </rPr>
      <t>學分）</t>
    </r>
  </si>
  <si>
    <t>共同選修建議選1(就業學程必選科目)</t>
  </si>
  <si>
    <t>實驗1學分2小時</t>
  </si>
  <si>
    <t>臨床檢查報告判讀與應用</t>
  </si>
  <si>
    <t>病人安全</t>
  </si>
  <si>
    <t>症狀護理</t>
  </si>
  <si>
    <t>共同選修建議選1(就業學程必選科目)</t>
  </si>
  <si>
    <t xml:space="preserve">康寧學校財團法人康寧大學100學年度                      </t>
  </si>
  <si>
    <r>
      <t>校訂必修科目</t>
    </r>
    <r>
      <rPr>
        <sz val="12"/>
        <color indexed="10"/>
        <rFont val="標楷體"/>
        <family val="4"/>
      </rPr>
      <t>(105)　</t>
    </r>
  </si>
  <si>
    <t>居家照護</t>
  </si>
  <si>
    <t>靈性護理</t>
  </si>
  <si>
    <t>早期療育概論</t>
  </si>
  <si>
    <t>護理諮商</t>
  </si>
  <si>
    <t>建議7選2</t>
  </si>
  <si>
    <t>建議7選1</t>
  </si>
  <si>
    <r>
      <t>校訂必修科目</t>
    </r>
    <r>
      <rPr>
        <sz val="12"/>
        <color indexed="10"/>
        <rFont val="標楷體"/>
        <family val="4"/>
      </rPr>
      <t>(102)　</t>
    </r>
  </si>
  <si>
    <t>護理行政概論</t>
  </si>
  <si>
    <t>臨床案例研討</t>
  </si>
  <si>
    <t>護理專業問題研討</t>
  </si>
  <si>
    <t>病人安全</t>
  </si>
  <si>
    <t>症狀護理</t>
  </si>
  <si>
    <t>綜合基礎醫學研討(二){藥理、病理、微免}</t>
  </si>
  <si>
    <t>綜合護理研討(一)  {基護、護導}</t>
  </si>
  <si>
    <t>綜合護理研討(三)  {產兒}</t>
  </si>
  <si>
    <t>綜合護理研討(四)  {公精}</t>
  </si>
  <si>
    <t>園藝生活美學</t>
  </si>
  <si>
    <t>※歷次通過會議之名稱與日期
  民國100年3月22日課程委員會議通過
  民國100年3月30日課程委員會議修訂
  民國100年3月30日科務會議修訂
  民國100年4月07日校級課程委員會議修訂
  民國100年4月8日教務會議修訂
  民國100年6月22日校級課程委員會議修訂
  民國100年11月0日1課程發展委員會議修訂通過
  民國100年11月01日科務會議通過
  民國100年11月02日教務會議修訂
  民國101年04月27日課程發展委員會議修訂
  民國101年12月19日校課程發展委員會修訂
  民國101年12月26日教務會議修訂
  民國102年12月18日校課程發展委員會修訂
  民國102年12月25日教務會議修訂
  民國103年6月6日校課程發展委員會議修訂
  民國103年12月16日校課程發展委員會議修訂
  民國104年3月18日校課程發展委員會修訂
  民國104年4月8日教務會議修訂  
  民國104年6月3日校課程發展委員會修訂
  民國104年6月10日教務會議修訂
  民國104年9月18日課程委員會議修訂
  民國104年9月23日科務會議修訂
  民國104年10月6日課程委員會修訂</t>
  </si>
  <si>
    <t xml:space="preserve">※歷次通過會議之名稱與日期
  民國104年7月7日課程委員會議通過  
  民國104年7月7日科務會議修訂
  民國104年10月6日課程委員會修訂
  </t>
  </si>
  <si>
    <t>※歷次通過會議之名稱與日期
  民國100年3月22日課程委員會議通過
  民國100年3月30日課程委員會議修訂
  民國100年3月30日科務會議修訂
  民國100年4月07日校級課程委員會議修訂
  民國104年4月8日教務會議修訂
  民國104年10月6日課程委員會修訂
  民國100年6月22日校級課程委員會議修訂
  民國100年11月01日課程發展委員會議修訂通過
  民國100年11月01日科務會議通過
  民國100年11月02日教務會議修訂
  民國101年04月27日課程發展委員會議修訂
  民國101年12月19日校課程發展委員會修訂
  民國101年12月26日教務會議修訂
  民國102年12月18日校課程發展委員會修訂
  民國102年12月25日教務會議修訂
  民國103年6月6日校課程發展委員會議修訂
  民國103年12月16日校課程發展委員會議修訂
  民國104年3月18日校課程發展委員會修訂
  民國104年4月8日教務會議修訂  
  民國104年6月3日校課程發展委員會修訂
  民國104年6月10日教務會議修訂
  民國104年9月18日課程委員會議修訂
  民國104年9月23日科務會議修訂</t>
  </si>
  <si>
    <t>民國104年12月22日課程委員會修訂</t>
  </si>
  <si>
    <t xml:space="preserve">※歷次通過會議之名稱與日期
  民國104年7月7日課程委員會議通過  
  民國104年7月7日科務會議修訂
  民國104年10月6日課程委員會修訂
  </t>
  </si>
  <si>
    <t>護理實作</t>
  </si>
  <si>
    <t>技優綜合護理實習</t>
  </si>
  <si>
    <t>進階護理研討-內外</t>
  </si>
  <si>
    <t>學理</t>
  </si>
  <si>
    <t>實作</t>
  </si>
  <si>
    <t>實習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</si>
</sst>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7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name val="細明體"/>
      <family val="3"/>
    </font>
    <font>
      <sz val="18"/>
      <name val="標楷體"/>
      <family val="4"/>
    </font>
    <font>
      <sz val="12"/>
      <color indexed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8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16"/>
      <name val="標楷體"/>
      <family val="4"/>
    </font>
    <font>
      <b/>
      <sz val="10"/>
      <color indexed="12"/>
      <name val="細明體"/>
      <family val="3"/>
    </font>
    <font>
      <sz val="8"/>
      <name val="新細明體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u val="single"/>
      <sz val="12"/>
      <name val="Times New Roman"/>
      <family val="1"/>
    </font>
    <font>
      <sz val="12"/>
      <color indexed="12"/>
      <name val="標楷體"/>
      <family val="4"/>
    </font>
    <font>
      <b/>
      <sz val="1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name val="細明體"/>
      <family val="3"/>
    </font>
    <font>
      <b/>
      <u val="single"/>
      <sz val="12"/>
      <color indexed="10"/>
      <name val="Times New Roman"/>
      <family val="1"/>
    </font>
    <font>
      <sz val="16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b/>
      <sz val="11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標楷體"/>
      <family val="4"/>
    </font>
    <font>
      <b/>
      <sz val="11"/>
      <color rgb="FFFF0000"/>
      <name val="標楷體"/>
      <family val="4"/>
    </font>
    <font>
      <sz val="12"/>
      <color theme="1"/>
      <name val="標楷體"/>
      <family val="4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28" fillId="22" borderId="0" applyNumberFormat="0" applyBorder="0" applyAlignment="0" applyProtection="0"/>
    <xf numFmtId="0" fontId="59" fillId="0" borderId="1" applyNumberFormat="0" applyFill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5" borderId="2" applyNumberFormat="0" applyAlignment="0" applyProtection="0"/>
    <xf numFmtId="0" fontId="30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0" fillId="28" borderId="6" applyNumberFormat="0" applyFont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68" fillId="35" borderId="2" applyNumberFormat="0" applyAlignment="0" applyProtection="0"/>
    <xf numFmtId="0" fontId="69" fillId="25" borderId="12" applyNumberFormat="0" applyAlignment="0" applyProtection="0"/>
    <xf numFmtId="0" fontId="70" fillId="36" borderId="13" applyNumberFormat="0" applyAlignment="0" applyProtection="0"/>
    <xf numFmtId="0" fontId="33" fillId="37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3" fillId="0" borderId="14" xfId="35" applyFont="1" applyFill="1" applyBorder="1" applyAlignment="1">
      <alignment horizontal="center" vertical="center" wrapText="1"/>
      <protection/>
    </xf>
    <xf numFmtId="0" fontId="3" fillId="0" borderId="15" xfId="35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horizontal="center" vertical="center" wrapText="1"/>
      <protection/>
    </xf>
    <xf numFmtId="0" fontId="3" fillId="0" borderId="17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19" xfId="35" applyFont="1" applyFill="1" applyBorder="1" applyAlignment="1">
      <alignment horizontal="center" vertical="center" wrapText="1"/>
      <protection/>
    </xf>
    <xf numFmtId="0" fontId="3" fillId="0" borderId="20" xfId="35" applyFont="1" applyFill="1" applyBorder="1" applyAlignment="1">
      <alignment horizontal="center" vertical="center" wrapText="1"/>
      <protection/>
    </xf>
    <xf numFmtId="0" fontId="3" fillId="0" borderId="17" xfId="35" applyFont="1" applyFill="1" applyBorder="1" applyAlignment="1">
      <alignment horizontal="center" vertical="center"/>
      <protection/>
    </xf>
    <xf numFmtId="0" fontId="3" fillId="0" borderId="21" xfId="35" applyFont="1" applyFill="1" applyBorder="1" applyAlignment="1">
      <alignment horizontal="center" vertical="center" wrapText="1"/>
      <protection/>
    </xf>
    <xf numFmtId="0" fontId="3" fillId="0" borderId="22" xfId="35" applyFont="1" applyFill="1" applyBorder="1" applyAlignment="1">
      <alignment horizontal="center" vertical="center"/>
      <protection/>
    </xf>
    <xf numFmtId="0" fontId="3" fillId="0" borderId="23" xfId="35" applyFont="1" applyFill="1" applyBorder="1" applyAlignment="1">
      <alignment horizontal="center" vertical="center"/>
      <protection/>
    </xf>
    <xf numFmtId="0" fontId="3" fillId="0" borderId="24" xfId="35" applyFont="1" applyFill="1" applyBorder="1" applyAlignment="1">
      <alignment horizontal="center" vertical="center"/>
      <protection/>
    </xf>
    <xf numFmtId="0" fontId="3" fillId="0" borderId="15" xfId="35" applyFont="1" applyFill="1" applyBorder="1" applyAlignment="1">
      <alignment horizontal="center" vertical="center"/>
      <protection/>
    </xf>
    <xf numFmtId="0" fontId="3" fillId="0" borderId="14" xfId="35" applyFont="1" applyFill="1" applyBorder="1" applyAlignment="1">
      <alignment horizontal="center" vertical="center"/>
      <protection/>
    </xf>
    <xf numFmtId="0" fontId="3" fillId="0" borderId="21" xfId="35" applyFont="1" applyFill="1" applyBorder="1" applyAlignment="1">
      <alignment horizontal="center" vertical="center"/>
      <protection/>
    </xf>
    <xf numFmtId="0" fontId="3" fillId="0" borderId="25" xfId="35" applyFont="1" applyFill="1" applyBorder="1" applyAlignment="1">
      <alignment horizontal="center" vertical="center"/>
      <protection/>
    </xf>
    <xf numFmtId="0" fontId="2" fillId="0" borderId="19" xfId="34" applyFont="1" applyFill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0" fontId="4" fillId="0" borderId="26" xfId="35" applyFont="1" applyFill="1" applyBorder="1" applyAlignment="1">
      <alignment horizontal="center" vertical="center" wrapText="1"/>
      <protection/>
    </xf>
    <xf numFmtId="0" fontId="2" fillId="0" borderId="24" xfId="34" applyFont="1" applyFill="1" applyBorder="1" applyAlignment="1">
      <alignment horizontal="center" vertical="center" wrapText="1"/>
      <protection/>
    </xf>
    <xf numFmtId="0" fontId="2" fillId="0" borderId="22" xfId="35" applyFont="1" applyFill="1" applyBorder="1" applyAlignment="1">
      <alignment horizontal="center" vertical="center" wrapText="1"/>
      <protection/>
    </xf>
    <xf numFmtId="0" fontId="2" fillId="0" borderId="22" xfId="34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vertical="center"/>
      <protection/>
    </xf>
    <xf numFmtId="0" fontId="2" fillId="0" borderId="14" xfId="34" applyFont="1" applyFill="1" applyBorder="1" applyAlignment="1">
      <alignment horizontal="center" vertical="center" wrapText="1"/>
      <protection/>
    </xf>
    <xf numFmtId="0" fontId="2" fillId="0" borderId="15" xfId="34" applyFont="1" applyFill="1" applyBorder="1" applyAlignment="1">
      <alignment horizontal="center" vertical="center" wrapText="1"/>
      <protection/>
    </xf>
    <xf numFmtId="0" fontId="2" fillId="0" borderId="20" xfId="35" applyFont="1" applyFill="1" applyBorder="1" applyAlignment="1">
      <alignment horizontal="center" vertical="center" wrapText="1"/>
      <protection/>
    </xf>
    <xf numFmtId="0" fontId="2" fillId="0" borderId="17" xfId="35" applyFont="1" applyFill="1" applyBorder="1" applyAlignment="1">
      <alignment horizontal="center" vertical="center" wrapText="1"/>
      <protection/>
    </xf>
    <xf numFmtId="0" fontId="2" fillId="0" borderId="24" xfId="35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35" applyFont="1" applyFill="1" applyBorder="1" applyAlignment="1">
      <alignment horizontal="left" vertical="center"/>
      <protection/>
    </xf>
    <xf numFmtId="0" fontId="2" fillId="0" borderId="0" xfId="35" applyFont="1" applyFill="1" applyBorder="1" applyAlignment="1">
      <alignment horizontal="left" vertical="center"/>
      <protection/>
    </xf>
    <xf numFmtId="0" fontId="9" fillId="0" borderId="28" xfId="0" applyFont="1" applyFill="1" applyBorder="1" applyAlignment="1">
      <alignment vertical="center" textRotation="255"/>
    </xf>
    <xf numFmtId="0" fontId="9" fillId="0" borderId="29" xfId="0" applyFont="1" applyFill="1" applyBorder="1" applyAlignment="1">
      <alignment vertical="center" textRotation="255"/>
    </xf>
    <xf numFmtId="0" fontId="9" fillId="0" borderId="30" xfId="0" applyFont="1" applyFill="1" applyBorder="1" applyAlignment="1">
      <alignment vertical="center" textRotation="255"/>
    </xf>
    <xf numFmtId="0" fontId="9" fillId="0" borderId="31" xfId="0" applyFont="1" applyFill="1" applyBorder="1" applyAlignment="1">
      <alignment vertical="center" textRotation="255"/>
    </xf>
    <xf numFmtId="0" fontId="9" fillId="0" borderId="32" xfId="0" applyFont="1" applyFill="1" applyBorder="1" applyAlignment="1">
      <alignment vertical="center" textRotation="255"/>
    </xf>
    <xf numFmtId="0" fontId="9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34" xfId="0" applyFont="1" applyFill="1" applyBorder="1" applyAlignment="1">
      <alignment vertical="center"/>
    </xf>
    <xf numFmtId="0" fontId="3" fillId="0" borderId="35" xfId="35" applyFont="1" applyFill="1" applyBorder="1" applyAlignment="1">
      <alignment horizontal="center" vertical="center" wrapText="1"/>
      <protection/>
    </xf>
    <xf numFmtId="0" fontId="3" fillId="0" borderId="36" xfId="35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3" fillId="0" borderId="38" xfId="35" applyFont="1" applyFill="1" applyBorder="1" applyAlignment="1">
      <alignment horizontal="center" vertical="center" wrapText="1"/>
      <protection/>
    </xf>
    <xf numFmtId="0" fontId="3" fillId="0" borderId="39" xfId="35" applyFont="1" applyFill="1" applyBorder="1" applyAlignment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37" xfId="35" applyFont="1" applyFill="1" applyBorder="1" applyAlignment="1">
      <alignment horizontal="left" vertical="center" wrapText="1"/>
      <protection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8" xfId="35" applyFont="1" applyFill="1" applyBorder="1" applyAlignment="1">
      <alignment horizontal="center" vertical="center" shrinkToFit="1"/>
      <protection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35" applyFont="1" applyFill="1" applyBorder="1" applyAlignment="1">
      <alignment horizontal="center" vertical="center" shrinkToFit="1"/>
      <protection/>
    </xf>
    <xf numFmtId="0" fontId="2" fillId="0" borderId="37" xfId="35" applyFont="1" applyFill="1" applyBorder="1" applyAlignment="1">
      <alignment horizontal="center" vertical="center" shrinkToFit="1"/>
      <protection/>
    </xf>
    <xf numFmtId="0" fontId="2" fillId="0" borderId="37" xfId="0" applyFont="1" applyFill="1" applyBorder="1" applyAlignment="1">
      <alignment horizontal="center" vertical="center" shrinkToFit="1"/>
    </xf>
    <xf numFmtId="0" fontId="9" fillId="0" borderId="41" xfId="35" applyFont="1" applyFill="1" applyBorder="1" applyAlignment="1">
      <alignment horizontal="left" vertical="center" wrapText="1"/>
      <protection/>
    </xf>
    <xf numFmtId="0" fontId="22" fillId="0" borderId="38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40" xfId="35" applyFont="1" applyFill="1" applyBorder="1" applyAlignment="1">
      <alignment horizontal="center" vertical="center" shrinkToFit="1"/>
      <protection/>
    </xf>
    <xf numFmtId="0" fontId="2" fillId="0" borderId="40" xfId="34" applyFont="1" applyFill="1" applyBorder="1" applyAlignment="1">
      <alignment horizontal="center" vertical="center" wrapText="1"/>
      <protection/>
    </xf>
    <xf numFmtId="0" fontId="2" fillId="0" borderId="38" xfId="35" applyFont="1" applyFill="1" applyBorder="1" applyAlignment="1">
      <alignment horizontal="center" vertical="center" wrapText="1"/>
      <protection/>
    </xf>
    <xf numFmtId="0" fontId="2" fillId="0" borderId="38" xfId="34" applyFont="1" applyFill="1" applyBorder="1" applyAlignment="1">
      <alignment horizontal="center" vertical="center" wrapText="1"/>
      <protection/>
    </xf>
    <xf numFmtId="0" fontId="2" fillId="0" borderId="39" xfId="35" applyFont="1" applyFill="1" applyBorder="1" applyAlignment="1">
      <alignment horizontal="center" vertical="center" wrapText="1"/>
      <protection/>
    </xf>
    <xf numFmtId="0" fontId="2" fillId="0" borderId="40" xfId="35" applyFont="1" applyFill="1" applyBorder="1" applyAlignment="1">
      <alignment horizontal="center" vertical="center" wrapText="1"/>
      <protection/>
    </xf>
    <xf numFmtId="0" fontId="2" fillId="0" borderId="23" xfId="34" applyFont="1" applyFill="1" applyBorder="1" applyAlignment="1">
      <alignment horizontal="center" vertical="center" wrapText="1"/>
      <protection/>
    </xf>
    <xf numFmtId="0" fontId="2" fillId="0" borderId="27" xfId="35" applyFont="1" applyFill="1" applyBorder="1" applyAlignment="1">
      <alignment horizontal="center" vertical="center" wrapText="1"/>
      <protection/>
    </xf>
    <xf numFmtId="0" fontId="2" fillId="0" borderId="23" xfId="35" applyFont="1" applyFill="1" applyBorder="1" applyAlignment="1">
      <alignment horizontal="center" vertical="center" wrapText="1"/>
      <protection/>
    </xf>
    <xf numFmtId="0" fontId="9" fillId="0" borderId="47" xfId="35" applyFont="1" applyFill="1" applyBorder="1" applyAlignment="1">
      <alignment horizontal="center" vertical="center" wrapText="1"/>
      <protection/>
    </xf>
    <xf numFmtId="0" fontId="9" fillId="0" borderId="26" xfId="35" applyFont="1" applyFill="1" applyBorder="1" applyAlignment="1">
      <alignment horizontal="center" vertical="center" wrapText="1"/>
      <protection/>
    </xf>
    <xf numFmtId="0" fontId="2" fillId="0" borderId="28" xfId="34" applyFont="1" applyFill="1" applyBorder="1" applyAlignment="1">
      <alignment horizontal="center" vertical="center" wrapText="1"/>
      <protection/>
    </xf>
    <xf numFmtId="0" fontId="2" fillId="0" borderId="29" xfId="35" applyFont="1" applyFill="1" applyBorder="1" applyAlignment="1">
      <alignment horizontal="center" vertical="center" wrapText="1"/>
      <protection/>
    </xf>
    <xf numFmtId="0" fontId="2" fillId="0" borderId="29" xfId="34" applyFont="1" applyFill="1" applyBorder="1" applyAlignment="1">
      <alignment horizontal="center" vertical="center" wrapText="1"/>
      <protection/>
    </xf>
    <xf numFmtId="0" fontId="2" fillId="0" borderId="32" xfId="35" applyFont="1" applyFill="1" applyBorder="1" applyAlignment="1">
      <alignment horizontal="center" vertical="center" wrapText="1"/>
      <protection/>
    </xf>
    <xf numFmtId="0" fontId="2" fillId="0" borderId="28" xfId="35" applyFont="1" applyFill="1" applyBorder="1" applyAlignment="1">
      <alignment horizontal="center" vertical="center" wrapText="1"/>
      <protection/>
    </xf>
    <xf numFmtId="0" fontId="9" fillId="0" borderId="42" xfId="35" applyFont="1" applyFill="1" applyBorder="1" applyAlignment="1">
      <alignment horizontal="center" vertical="center" wrapText="1"/>
      <protection/>
    </xf>
    <xf numFmtId="0" fontId="9" fillId="0" borderId="52" xfId="36" applyFont="1" applyFill="1" applyBorder="1" applyAlignment="1">
      <alignment horizontal="left" vertical="center"/>
      <protection/>
    </xf>
    <xf numFmtId="0" fontId="9" fillId="0" borderId="53" xfId="35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16" fillId="0" borderId="26" xfId="35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vertical="center" wrapText="1"/>
    </xf>
    <xf numFmtId="0" fontId="10" fillId="0" borderId="22" xfId="35" applyFont="1" applyFill="1" applyBorder="1" applyAlignment="1">
      <alignment horizontal="left" vertical="center"/>
      <protection/>
    </xf>
    <xf numFmtId="0" fontId="11" fillId="0" borderId="4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left" vertical="center"/>
    </xf>
    <xf numFmtId="0" fontId="9" fillId="0" borderId="24" xfId="35" applyFont="1" applyFill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7" xfId="35" applyFont="1" applyFill="1" applyBorder="1" applyAlignment="1">
      <alignment horizontal="center" vertical="center" shrinkToFi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29" xfId="35" applyFont="1" applyFill="1" applyBorder="1" applyAlignment="1">
      <alignment horizontal="center" vertical="center" shrinkToFit="1"/>
      <protection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2" fillId="0" borderId="41" xfId="35" applyFont="1" applyFill="1" applyBorder="1" applyAlignment="1">
      <alignment horizontal="center" vertical="center" shrinkToFit="1"/>
      <protection/>
    </xf>
    <xf numFmtId="0" fontId="17" fillId="0" borderId="65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9" fillId="0" borderId="0" xfId="33" applyFont="1" applyFill="1" applyAlignment="1">
      <alignment horizontal="left" vertical="center" wrapText="1"/>
      <protection/>
    </xf>
    <xf numFmtId="0" fontId="9" fillId="0" borderId="64" xfId="0" applyFont="1" applyFill="1" applyBorder="1" applyAlignment="1">
      <alignment horizontal="left" vertical="center"/>
    </xf>
    <xf numFmtId="0" fontId="9" fillId="0" borderId="35" xfId="35" applyFont="1" applyFill="1" applyBorder="1" applyAlignment="1">
      <alignment horizontal="center" vertical="center" shrinkToFit="1"/>
      <protection/>
    </xf>
    <xf numFmtId="0" fontId="9" fillId="0" borderId="15" xfId="35" applyFont="1" applyFill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9" fillId="0" borderId="69" xfId="36" applyFont="1" applyFill="1" applyBorder="1" applyAlignment="1">
      <alignment vertical="center" shrinkToFit="1"/>
      <protection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0" xfId="34" applyFont="1" applyFill="1" applyBorder="1" applyAlignment="1">
      <alignment horizontal="center" vertical="center" wrapText="1"/>
      <protection/>
    </xf>
    <xf numFmtId="0" fontId="2" fillId="0" borderId="48" xfId="35" applyFont="1" applyFill="1" applyBorder="1" applyAlignment="1">
      <alignment horizontal="center" vertical="center" wrapText="1"/>
      <protection/>
    </xf>
    <xf numFmtId="0" fontId="2" fillId="0" borderId="48" xfId="34" applyFont="1" applyFill="1" applyBorder="1" applyAlignment="1">
      <alignment horizontal="center" vertical="center" wrapText="1"/>
      <protection/>
    </xf>
    <xf numFmtId="0" fontId="2" fillId="0" borderId="49" xfId="35" applyFont="1" applyFill="1" applyBorder="1" applyAlignment="1">
      <alignment horizontal="center" vertical="center" wrapText="1"/>
      <protection/>
    </xf>
    <xf numFmtId="0" fontId="2" fillId="0" borderId="50" xfId="35" applyFont="1" applyFill="1" applyBorder="1" applyAlignment="1">
      <alignment horizontal="center" vertical="center" wrapText="1"/>
      <protection/>
    </xf>
    <xf numFmtId="0" fontId="9" fillId="0" borderId="37" xfId="0" applyFont="1" applyFill="1" applyBorder="1" applyAlignment="1">
      <alignment/>
    </xf>
    <xf numFmtId="0" fontId="2" fillId="0" borderId="70" xfId="35" applyFont="1" applyFill="1" applyBorder="1" applyAlignment="1">
      <alignment horizontal="center" vertical="center" wrapText="1"/>
      <protection/>
    </xf>
    <xf numFmtId="0" fontId="9" fillId="0" borderId="46" xfId="36" applyFont="1" applyFill="1" applyBorder="1" applyAlignment="1">
      <alignment horizontal="left" vertical="center" shrinkToFit="1"/>
      <protection/>
    </xf>
    <xf numFmtId="0" fontId="9" fillId="0" borderId="19" xfId="36" applyFont="1" applyFill="1" applyBorder="1" applyAlignment="1">
      <alignment horizontal="left" vertical="center" shrinkToFit="1"/>
      <protection/>
    </xf>
    <xf numFmtId="0" fontId="9" fillId="0" borderId="31" xfId="36" applyFont="1" applyFill="1" applyBorder="1" applyAlignment="1">
      <alignment horizontal="left" vertical="center" shrinkToFit="1"/>
      <protection/>
    </xf>
    <xf numFmtId="0" fontId="9" fillId="0" borderId="58" xfId="35" applyFont="1" applyFill="1" applyBorder="1" applyAlignment="1">
      <alignment horizontal="center" vertical="center" wrapText="1"/>
      <protection/>
    </xf>
    <xf numFmtId="0" fontId="9" fillId="0" borderId="57" xfId="35" applyFont="1" applyFill="1" applyBorder="1" applyAlignment="1">
      <alignment horizontal="center" vertical="center" wrapText="1"/>
      <protection/>
    </xf>
    <xf numFmtId="0" fontId="9" fillId="0" borderId="68" xfId="35" applyFont="1" applyFill="1" applyBorder="1" applyAlignment="1">
      <alignment horizontal="center" vertical="center" wrapText="1"/>
      <protection/>
    </xf>
    <xf numFmtId="0" fontId="9" fillId="0" borderId="37" xfId="35" applyFont="1" applyFill="1" applyBorder="1" applyAlignment="1">
      <alignment horizontal="center" vertical="center" wrapText="1"/>
      <protection/>
    </xf>
    <xf numFmtId="0" fontId="9" fillId="0" borderId="38" xfId="35" applyFont="1" applyFill="1" applyBorder="1" applyAlignment="1">
      <alignment horizontal="center" vertical="center" wrapText="1"/>
      <protection/>
    </xf>
    <xf numFmtId="0" fontId="9" fillId="0" borderId="39" xfId="35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19" xfId="35" applyFont="1" applyFill="1" applyBorder="1" applyAlignment="1">
      <alignment horizontal="left" vertical="center"/>
      <protection/>
    </xf>
    <xf numFmtId="0" fontId="9" fillId="0" borderId="59" xfId="35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vertical="center"/>
    </xf>
    <xf numFmtId="0" fontId="9" fillId="0" borderId="40" xfId="0" applyFont="1" applyFill="1" applyBorder="1" applyAlignment="1">
      <alignment/>
    </xf>
    <xf numFmtId="0" fontId="9" fillId="0" borderId="69" xfId="35" applyFont="1" applyFill="1" applyBorder="1" applyAlignment="1">
      <alignment horizontal="left" vertical="center" wrapText="1"/>
      <protection/>
    </xf>
    <xf numFmtId="0" fontId="2" fillId="0" borderId="50" xfId="0" applyFont="1" applyFill="1" applyBorder="1" applyAlignment="1">
      <alignment horizontal="center" vertical="center" shrinkToFit="1"/>
    </xf>
    <xf numFmtId="0" fontId="2" fillId="0" borderId="48" xfId="35" applyFont="1" applyFill="1" applyBorder="1" applyAlignment="1">
      <alignment horizontal="center" vertical="center" shrinkToFit="1"/>
      <protection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35" applyFont="1" applyFill="1" applyBorder="1" applyAlignment="1">
      <alignment horizontal="center" vertical="center" shrinkToFit="1"/>
      <protection/>
    </xf>
    <xf numFmtId="0" fontId="2" fillId="0" borderId="50" xfId="35" applyFont="1" applyFill="1" applyBorder="1" applyAlignment="1">
      <alignment horizontal="center" vertical="center" shrinkToFit="1"/>
      <protection/>
    </xf>
    <xf numFmtId="0" fontId="9" fillId="0" borderId="51" xfId="35" applyFont="1" applyFill="1" applyBorder="1" applyAlignment="1">
      <alignment horizontal="left" vertical="center" wrapText="1"/>
      <protection/>
    </xf>
    <xf numFmtId="0" fontId="9" fillId="0" borderId="65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 shrinkToFit="1"/>
    </xf>
    <xf numFmtId="0" fontId="9" fillId="0" borderId="69" xfId="0" applyFont="1" applyFill="1" applyBorder="1" applyAlignment="1">
      <alignment/>
    </xf>
    <xf numFmtId="0" fontId="14" fillId="0" borderId="65" xfId="35" applyFont="1" applyFill="1" applyBorder="1" applyAlignment="1">
      <alignment vertical="center" wrapText="1"/>
      <protection/>
    </xf>
    <xf numFmtId="0" fontId="9" fillId="0" borderId="0" xfId="35" applyFont="1" applyFill="1" applyBorder="1" applyAlignment="1">
      <alignment vertical="center"/>
      <protection/>
    </xf>
    <xf numFmtId="0" fontId="10" fillId="0" borderId="25" xfId="35" applyFont="1" applyFill="1" applyBorder="1" applyAlignment="1">
      <alignment horizontal="left" vertical="center"/>
      <protection/>
    </xf>
    <xf numFmtId="0" fontId="2" fillId="0" borderId="25" xfId="34" applyFont="1" applyFill="1" applyBorder="1" applyAlignment="1">
      <alignment horizontal="center" vertical="center" wrapText="1"/>
      <protection/>
    </xf>
    <xf numFmtId="0" fontId="10" fillId="0" borderId="14" xfId="35" applyFont="1" applyFill="1" applyBorder="1" applyAlignment="1">
      <alignment horizontal="left" vertical="center"/>
      <protection/>
    </xf>
    <xf numFmtId="0" fontId="12" fillId="0" borderId="33" xfId="35" applyFont="1" applyFill="1" applyBorder="1" applyAlignment="1">
      <alignment horizontal="center" vertical="center" wrapText="1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9" fillId="0" borderId="44" xfId="35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/>
    </xf>
    <xf numFmtId="0" fontId="2" fillId="0" borderId="19" xfId="35" applyFont="1" applyFill="1" applyBorder="1" applyAlignment="1">
      <alignment horizontal="center" vertical="center" wrapText="1"/>
      <protection/>
    </xf>
    <xf numFmtId="0" fontId="2" fillId="0" borderId="46" xfId="35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2" fillId="0" borderId="31" xfId="35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1" xfId="35" applyFont="1" applyFill="1" applyBorder="1" applyAlignment="1">
      <alignment horizontal="center" vertical="center" shrinkToFit="1"/>
      <protection/>
    </xf>
    <xf numFmtId="0" fontId="9" fillId="0" borderId="16" xfId="35" applyFont="1" applyFill="1" applyBorder="1" applyAlignment="1">
      <alignment horizontal="center" vertical="center" shrinkToFit="1"/>
      <protection/>
    </xf>
    <xf numFmtId="0" fontId="9" fillId="0" borderId="14" xfId="35" applyFont="1" applyFill="1" applyBorder="1" applyAlignment="1">
      <alignment horizontal="center" vertical="center" shrinkToFit="1"/>
      <protection/>
    </xf>
    <xf numFmtId="0" fontId="9" fillId="0" borderId="25" xfId="0" applyFont="1" applyFill="1" applyBorder="1" applyAlignment="1">
      <alignment horizontal="center" vertical="center" shrinkToFit="1"/>
    </xf>
    <xf numFmtId="0" fontId="9" fillId="0" borderId="66" xfId="35" applyFont="1" applyFill="1" applyBorder="1" applyAlignment="1">
      <alignment horizontal="center" vertical="center" shrinkToFit="1"/>
      <protection/>
    </xf>
    <xf numFmtId="0" fontId="14" fillId="0" borderId="41" xfId="35" applyFont="1" applyFill="1" applyBorder="1" applyAlignment="1">
      <alignment vertical="center" wrapText="1"/>
      <protection/>
    </xf>
    <xf numFmtId="0" fontId="9" fillId="0" borderId="74" xfId="35" applyFont="1" applyFill="1" applyBorder="1" applyAlignment="1">
      <alignment vertical="center" wrapText="1"/>
      <protection/>
    </xf>
    <xf numFmtId="0" fontId="14" fillId="0" borderId="51" xfId="35" applyFont="1" applyFill="1" applyBorder="1" applyAlignment="1">
      <alignment vertical="center" wrapText="1"/>
      <protection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9" fillId="38" borderId="19" xfId="0" applyFont="1" applyFill="1" applyBorder="1" applyAlignment="1">
      <alignment vertical="center"/>
    </xf>
    <xf numFmtId="0" fontId="9" fillId="38" borderId="22" xfId="0" applyFont="1" applyFill="1" applyBorder="1" applyAlignment="1">
      <alignment horizontal="center" vertical="center"/>
    </xf>
    <xf numFmtId="0" fontId="9" fillId="38" borderId="26" xfId="0" applyFont="1" applyFill="1" applyBorder="1" applyAlignment="1">
      <alignment horizontal="center" vertical="center"/>
    </xf>
    <xf numFmtId="0" fontId="9" fillId="38" borderId="66" xfId="0" applyFont="1" applyFill="1" applyBorder="1" applyAlignment="1">
      <alignment horizontal="center" vertical="center"/>
    </xf>
    <xf numFmtId="0" fontId="9" fillId="38" borderId="35" xfId="0" applyFont="1" applyFill="1" applyBorder="1" applyAlignment="1">
      <alignment horizontal="center" vertical="center"/>
    </xf>
    <xf numFmtId="0" fontId="9" fillId="38" borderId="67" xfId="0" applyFont="1" applyFill="1" applyBorder="1" applyAlignment="1">
      <alignment horizontal="center" vertical="center"/>
    </xf>
    <xf numFmtId="0" fontId="9" fillId="38" borderId="34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left" vertical="center"/>
    </xf>
    <xf numFmtId="0" fontId="9" fillId="38" borderId="66" xfId="35" applyFont="1" applyFill="1" applyBorder="1" applyAlignment="1">
      <alignment horizontal="center" vertical="center" shrinkToFit="1"/>
      <protection/>
    </xf>
    <xf numFmtId="0" fontId="9" fillId="38" borderId="36" xfId="0" applyFont="1" applyFill="1" applyBorder="1" applyAlignment="1">
      <alignment horizontal="center" vertical="center"/>
    </xf>
    <xf numFmtId="0" fontId="9" fillId="38" borderId="34" xfId="0" applyFont="1" applyFill="1" applyBorder="1" applyAlignment="1">
      <alignment horizontal="left" vertical="center"/>
    </xf>
    <xf numFmtId="0" fontId="9" fillId="38" borderId="35" xfId="35" applyFont="1" applyFill="1" applyBorder="1" applyAlignment="1">
      <alignment horizontal="center" vertical="center" shrinkToFit="1"/>
      <protection/>
    </xf>
    <xf numFmtId="0" fontId="9" fillId="38" borderId="14" xfId="0" applyFont="1" applyFill="1" applyBorder="1" applyAlignment="1">
      <alignment horizontal="left" vertical="center"/>
    </xf>
    <xf numFmtId="0" fontId="9" fillId="38" borderId="17" xfId="0" applyFont="1" applyFill="1" applyBorder="1" applyAlignment="1">
      <alignment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vertical="center"/>
    </xf>
    <xf numFmtId="0" fontId="2" fillId="38" borderId="18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vertical="center"/>
    </xf>
    <xf numFmtId="0" fontId="2" fillId="38" borderId="22" xfId="0" applyFon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left" vertical="center"/>
    </xf>
    <xf numFmtId="0" fontId="72" fillId="0" borderId="62" xfId="35" applyFont="1" applyFill="1" applyBorder="1" applyAlignment="1">
      <alignment horizontal="center" vertical="center" shrinkToFit="1"/>
      <protection/>
    </xf>
    <xf numFmtId="0" fontId="72" fillId="0" borderId="61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left" vertical="center"/>
    </xf>
    <xf numFmtId="0" fontId="72" fillId="0" borderId="29" xfId="35" applyFont="1" applyFill="1" applyBorder="1" applyAlignment="1">
      <alignment horizontal="center" vertical="center" shrinkToFit="1"/>
      <protection/>
    </xf>
    <xf numFmtId="0" fontId="72" fillId="0" borderId="32" xfId="0" applyFon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0" fontId="72" fillId="0" borderId="62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4" xfId="35" applyFont="1" applyFill="1" applyBorder="1" applyAlignment="1">
      <alignment horizontal="center" vertical="center" shrinkToFit="1"/>
      <protection/>
    </xf>
    <xf numFmtId="0" fontId="2" fillId="0" borderId="74" xfId="35" applyFont="1" applyFill="1" applyBorder="1" applyAlignment="1">
      <alignment horizontal="center" vertical="center" wrapText="1"/>
      <protection/>
    </xf>
    <xf numFmtId="0" fontId="2" fillId="0" borderId="37" xfId="35" applyFont="1" applyFill="1" applyBorder="1" applyAlignment="1">
      <alignment horizontal="center" vertical="center" wrapText="1"/>
      <protection/>
    </xf>
    <xf numFmtId="0" fontId="72" fillId="0" borderId="19" xfId="0" applyFont="1" applyFill="1" applyBorder="1" applyAlignment="1">
      <alignment horizontal="left" vertical="center"/>
    </xf>
    <xf numFmtId="0" fontId="73" fillId="0" borderId="22" xfId="35" applyFont="1" applyFill="1" applyBorder="1" applyAlignment="1">
      <alignment horizontal="center" vertical="center"/>
      <protection/>
    </xf>
    <xf numFmtId="0" fontId="74" fillId="0" borderId="20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vertical="center"/>
    </xf>
    <xf numFmtId="0" fontId="11" fillId="0" borderId="33" xfId="35" applyFont="1" applyFill="1" applyBorder="1" applyAlignment="1">
      <alignment horizontal="left" vertical="center" wrapText="1"/>
      <protection/>
    </xf>
    <xf numFmtId="0" fontId="72" fillId="0" borderId="71" xfId="0" applyFont="1" applyFill="1" applyBorder="1" applyAlignment="1">
      <alignment vertical="center"/>
    </xf>
    <xf numFmtId="0" fontId="9" fillId="0" borderId="62" xfId="35" applyFont="1" applyFill="1" applyBorder="1" applyAlignment="1">
      <alignment horizontal="center" vertical="center" shrinkToFit="1"/>
      <protection/>
    </xf>
    <xf numFmtId="0" fontId="9" fillId="0" borderId="62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75" fillId="0" borderId="22" xfId="35" applyFont="1" applyFill="1" applyBorder="1" applyAlignment="1">
      <alignment horizontal="center" vertical="center"/>
      <protection/>
    </xf>
    <xf numFmtId="0" fontId="24" fillId="38" borderId="19" xfId="0" applyFont="1" applyFill="1" applyBorder="1" applyAlignment="1">
      <alignment vertical="center"/>
    </xf>
    <xf numFmtId="0" fontId="76" fillId="0" borderId="22" xfId="35" applyFont="1" applyFill="1" applyBorder="1" applyAlignment="1">
      <alignment horizontal="left" vertical="center"/>
      <protection/>
    </xf>
    <xf numFmtId="0" fontId="72" fillId="38" borderId="34" xfId="0" applyFont="1" applyFill="1" applyBorder="1" applyAlignment="1">
      <alignment horizontal="left" vertical="center"/>
    </xf>
    <xf numFmtId="0" fontId="77" fillId="38" borderId="34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9" fillId="0" borderId="75" xfId="0" applyFont="1" applyFill="1" applyBorder="1" applyAlignment="1">
      <alignment vertical="center"/>
    </xf>
    <xf numFmtId="0" fontId="9" fillId="0" borderId="76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14" fillId="0" borderId="77" xfId="0" applyFont="1" applyFill="1" applyBorder="1" applyAlignment="1">
      <alignment vertical="center"/>
    </xf>
    <xf numFmtId="0" fontId="9" fillId="0" borderId="77" xfId="35" applyFont="1" applyFill="1" applyBorder="1" applyAlignment="1">
      <alignment horizontal="center" vertical="center" wrapText="1"/>
      <protection/>
    </xf>
    <xf numFmtId="0" fontId="4" fillId="0" borderId="76" xfId="35" applyFont="1" applyFill="1" applyBorder="1" applyAlignment="1">
      <alignment horizontal="center" vertical="center" wrapText="1"/>
      <protection/>
    </xf>
    <xf numFmtId="0" fontId="16" fillId="0" borderId="76" xfId="35" applyFont="1" applyFill="1" applyBorder="1" applyAlignment="1">
      <alignment horizontal="center" vertical="center" wrapText="1"/>
      <protection/>
    </xf>
    <xf numFmtId="0" fontId="9" fillId="0" borderId="77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 wrapText="1"/>
    </xf>
    <xf numFmtId="0" fontId="72" fillId="0" borderId="77" xfId="0" applyFont="1" applyFill="1" applyBorder="1" applyAlignment="1">
      <alignment vertical="center"/>
    </xf>
    <xf numFmtId="0" fontId="9" fillId="0" borderId="78" xfId="0" applyFont="1" applyFill="1" applyBorder="1" applyAlignment="1">
      <alignment vertical="center" wrapText="1"/>
    </xf>
    <xf numFmtId="0" fontId="72" fillId="0" borderId="79" xfId="0" applyFont="1" applyFill="1" applyBorder="1" applyAlignment="1">
      <alignment vertical="center"/>
    </xf>
    <xf numFmtId="0" fontId="17" fillId="39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9" fillId="0" borderId="7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58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textRotation="255"/>
    </xf>
    <xf numFmtId="0" fontId="9" fillId="0" borderId="82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79" xfId="36" applyFont="1" applyFill="1" applyBorder="1" applyAlignment="1">
      <alignment horizontal="center" vertical="center" textRotation="255"/>
      <protection/>
    </xf>
    <xf numFmtId="0" fontId="9" fillId="0" borderId="81" xfId="36" applyFont="1" applyFill="1" applyBorder="1" applyAlignment="1">
      <alignment horizontal="center" vertical="center" textRotation="255"/>
      <protection/>
    </xf>
    <xf numFmtId="0" fontId="9" fillId="0" borderId="52" xfId="36" applyFont="1" applyFill="1" applyBorder="1" applyAlignment="1">
      <alignment horizontal="center" vertical="center" textRotation="255"/>
      <protection/>
    </xf>
    <xf numFmtId="0" fontId="9" fillId="0" borderId="71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79" xfId="36" applyFont="1" applyFill="1" applyBorder="1" applyAlignment="1">
      <alignment horizontal="left" vertical="center" shrinkToFit="1"/>
      <protection/>
    </xf>
    <xf numFmtId="0" fontId="0" fillId="0" borderId="80" xfId="0" applyFill="1" applyBorder="1" applyAlignment="1">
      <alignment horizontal="left" vertical="center" shrinkToFit="1"/>
    </xf>
    <xf numFmtId="0" fontId="9" fillId="0" borderId="81" xfId="36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horizontal="left" vertical="center" shrinkToFit="1"/>
    </xf>
    <xf numFmtId="0" fontId="9" fillId="0" borderId="52" xfId="36" applyFont="1" applyFill="1" applyBorder="1" applyAlignment="1">
      <alignment horizontal="left" vertical="center" shrinkToFit="1"/>
      <protection/>
    </xf>
    <xf numFmtId="0" fontId="0" fillId="0" borderId="68" xfId="0" applyFill="1" applyBorder="1" applyAlignment="1">
      <alignment horizontal="left" vertical="center" shrinkToFit="1"/>
    </xf>
    <xf numFmtId="0" fontId="9" fillId="0" borderId="71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/>
    </xf>
    <xf numFmtId="0" fontId="9" fillId="0" borderId="79" xfId="36" applyFont="1" applyFill="1" applyBorder="1" applyAlignment="1">
      <alignment horizontal="center" vertical="center" shrinkToFit="1"/>
      <protection/>
    </xf>
    <xf numFmtId="0" fontId="9" fillId="0" borderId="51" xfId="36" applyFont="1" applyFill="1" applyBorder="1" applyAlignment="1">
      <alignment horizontal="center" vertical="center" shrinkToFit="1"/>
      <protection/>
    </xf>
    <xf numFmtId="0" fontId="9" fillId="0" borderId="52" xfId="36" applyFont="1" applyFill="1" applyBorder="1" applyAlignment="1">
      <alignment horizontal="center" vertical="center" shrinkToFit="1"/>
      <protection/>
    </xf>
    <xf numFmtId="0" fontId="9" fillId="0" borderId="53" xfId="36" applyFont="1" applyFill="1" applyBorder="1" applyAlignment="1">
      <alignment horizontal="center" vertical="center" shrinkToFit="1"/>
      <protection/>
    </xf>
    <xf numFmtId="0" fontId="10" fillId="0" borderId="71" xfId="35" applyFont="1" applyFill="1" applyBorder="1" applyAlignment="1">
      <alignment horizontal="center" vertical="center" textRotation="255" wrapText="1" shrinkToFit="1"/>
      <protection/>
    </xf>
    <xf numFmtId="0" fontId="10" fillId="0" borderId="82" xfId="35" applyFont="1" applyFill="1" applyBorder="1" applyAlignment="1">
      <alignment horizontal="center" vertical="center" textRotation="255" wrapText="1" shrinkToFit="1"/>
      <protection/>
    </xf>
    <xf numFmtId="0" fontId="10" fillId="0" borderId="45" xfId="35" applyFont="1" applyFill="1" applyBorder="1" applyAlignment="1">
      <alignment horizontal="center" vertical="center" textRotation="255" wrapText="1" shrinkToFit="1"/>
      <protection/>
    </xf>
    <xf numFmtId="0" fontId="11" fillId="0" borderId="82" xfId="35" applyFont="1" applyFill="1" applyBorder="1" applyAlignment="1">
      <alignment horizontal="center" vertical="center" textRotation="255" wrapText="1" shrinkToFit="1"/>
      <protection/>
    </xf>
    <xf numFmtId="0" fontId="11" fillId="0" borderId="45" xfId="35" applyFont="1" applyFill="1" applyBorder="1" applyAlignment="1">
      <alignment horizontal="center" vertical="center" textRotation="255" wrapText="1" shrinkToFit="1"/>
      <protection/>
    </xf>
    <xf numFmtId="0" fontId="9" fillId="0" borderId="82" xfId="0" applyFont="1" applyFill="1" applyBorder="1" applyAlignment="1">
      <alignment horizontal="center" vertical="center" textRotation="255" wrapText="1"/>
    </xf>
    <xf numFmtId="0" fontId="9" fillId="0" borderId="45" xfId="0" applyFont="1" applyFill="1" applyBorder="1" applyAlignment="1">
      <alignment horizontal="center" vertical="center" textRotation="255" wrapText="1"/>
    </xf>
    <xf numFmtId="0" fontId="9" fillId="38" borderId="71" xfId="0" applyFont="1" applyFill="1" applyBorder="1" applyAlignment="1">
      <alignment horizontal="center" vertical="center" textRotation="255" wrapText="1"/>
    </xf>
    <xf numFmtId="0" fontId="9" fillId="38" borderId="82" xfId="0" applyFont="1" applyFill="1" applyBorder="1" applyAlignment="1">
      <alignment horizontal="center" vertical="center" textRotation="255" wrapText="1"/>
    </xf>
    <xf numFmtId="0" fontId="9" fillId="38" borderId="45" xfId="0" applyFont="1" applyFill="1" applyBorder="1" applyAlignment="1">
      <alignment horizontal="center" vertical="center" textRotation="255" wrapText="1"/>
    </xf>
    <xf numFmtId="0" fontId="9" fillId="0" borderId="71" xfId="0" applyFont="1" applyFill="1" applyBorder="1" applyAlignment="1">
      <alignment horizontal="center" vertical="center" textRotation="255" wrapText="1"/>
    </xf>
    <xf numFmtId="0" fontId="2" fillId="0" borderId="69" xfId="35" applyFont="1" applyFill="1" applyBorder="1" applyAlignment="1">
      <alignment horizontal="center" vertical="center" shrinkToFit="1"/>
      <protection/>
    </xf>
    <xf numFmtId="0" fontId="2" fillId="0" borderId="40" xfId="35" applyFont="1" applyFill="1" applyBorder="1" applyAlignment="1">
      <alignment horizontal="center" vertical="center" shrinkToFit="1"/>
      <protection/>
    </xf>
    <xf numFmtId="0" fontId="9" fillId="0" borderId="68" xfId="35" applyFont="1" applyFill="1" applyBorder="1" applyAlignment="1">
      <alignment horizontal="left" vertical="center" wrapText="1"/>
      <protection/>
    </xf>
    <xf numFmtId="0" fontId="9" fillId="0" borderId="57" xfId="35" applyFont="1" applyFill="1" applyBorder="1" applyAlignment="1">
      <alignment horizontal="left" vertical="center" wrapText="1"/>
      <protection/>
    </xf>
    <xf numFmtId="0" fontId="9" fillId="0" borderId="79" xfId="0" applyFont="1" applyFill="1" applyBorder="1" applyAlignment="1">
      <alignment horizontal="center" vertical="center" textRotation="255"/>
    </xf>
    <xf numFmtId="0" fontId="9" fillId="0" borderId="80" xfId="0" applyFont="1" applyFill="1" applyBorder="1" applyAlignment="1">
      <alignment horizontal="center" vertical="center" textRotation="255"/>
    </xf>
    <xf numFmtId="0" fontId="9" fillId="0" borderId="51" xfId="0" applyFont="1" applyFill="1" applyBorder="1" applyAlignment="1">
      <alignment horizontal="center" vertical="center" textRotation="255"/>
    </xf>
    <xf numFmtId="0" fontId="9" fillId="0" borderId="81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73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68" xfId="0" applyFont="1" applyFill="1" applyBorder="1" applyAlignment="1">
      <alignment horizontal="center" vertical="center" textRotation="255"/>
    </xf>
    <xf numFmtId="0" fontId="9" fillId="0" borderId="53" xfId="0" applyFont="1" applyFill="1" applyBorder="1" applyAlignment="1">
      <alignment horizontal="center" vertical="center" textRotation="255"/>
    </xf>
    <xf numFmtId="0" fontId="9" fillId="0" borderId="79" xfId="0" applyFont="1" applyFill="1" applyBorder="1" applyAlignment="1">
      <alignment horizontal="center" vertical="center" textRotation="255" shrinkToFit="1"/>
    </xf>
    <xf numFmtId="0" fontId="9" fillId="0" borderId="80" xfId="0" applyFont="1" applyFill="1" applyBorder="1" applyAlignment="1">
      <alignment horizontal="center" vertical="center" textRotation="255" shrinkToFit="1"/>
    </xf>
    <xf numFmtId="0" fontId="9" fillId="0" borderId="51" xfId="0" applyFont="1" applyFill="1" applyBorder="1" applyAlignment="1">
      <alignment horizontal="center" vertical="center" textRotation="255" shrinkToFit="1"/>
    </xf>
    <xf numFmtId="0" fontId="9" fillId="0" borderId="81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73" xfId="0" applyFont="1" applyFill="1" applyBorder="1" applyAlignment="1">
      <alignment horizontal="center" vertical="center" textRotation="255" shrinkToFit="1"/>
    </xf>
    <xf numFmtId="0" fontId="9" fillId="0" borderId="52" xfId="0" applyFont="1" applyFill="1" applyBorder="1" applyAlignment="1">
      <alignment horizontal="center" vertical="center" textRotation="255" shrinkToFit="1"/>
    </xf>
    <xf numFmtId="0" fontId="9" fillId="0" borderId="68" xfId="0" applyFont="1" applyFill="1" applyBorder="1" applyAlignment="1">
      <alignment horizontal="center" vertical="center" textRotation="255" shrinkToFit="1"/>
    </xf>
    <xf numFmtId="0" fontId="9" fillId="0" borderId="53" xfId="0" applyFont="1" applyFill="1" applyBorder="1" applyAlignment="1">
      <alignment horizontal="center" vertical="center" textRotation="255" shrinkToFit="1"/>
    </xf>
    <xf numFmtId="0" fontId="24" fillId="0" borderId="79" xfId="35" applyFont="1" applyFill="1" applyBorder="1" applyAlignment="1">
      <alignment horizontal="center" vertical="center" textRotation="255" wrapText="1"/>
      <protection/>
    </xf>
    <xf numFmtId="0" fontId="24" fillId="0" borderId="80" xfId="35" applyFont="1" applyFill="1" applyBorder="1" applyAlignment="1">
      <alignment horizontal="center" vertical="center" textRotation="255" wrapText="1"/>
      <protection/>
    </xf>
    <xf numFmtId="0" fontId="24" fillId="0" borderId="51" xfId="35" applyFont="1" applyFill="1" applyBorder="1" applyAlignment="1">
      <alignment horizontal="center" vertical="center" textRotation="255" wrapText="1"/>
      <protection/>
    </xf>
    <xf numFmtId="0" fontId="24" fillId="0" borderId="81" xfId="35" applyFont="1" applyFill="1" applyBorder="1" applyAlignment="1">
      <alignment horizontal="center" vertical="center" textRotation="255" wrapText="1"/>
      <protection/>
    </xf>
    <xf numFmtId="0" fontId="24" fillId="0" borderId="0" xfId="35" applyFont="1" applyFill="1" applyBorder="1" applyAlignment="1">
      <alignment horizontal="center" vertical="center" textRotation="255" wrapText="1"/>
      <protection/>
    </xf>
    <xf numFmtId="0" fontId="24" fillId="0" borderId="73" xfId="35" applyFont="1" applyFill="1" applyBorder="1" applyAlignment="1">
      <alignment horizontal="center" vertical="center" textRotation="255" wrapText="1"/>
      <protection/>
    </xf>
    <xf numFmtId="0" fontId="24" fillId="0" borderId="52" xfId="35" applyFont="1" applyFill="1" applyBorder="1" applyAlignment="1">
      <alignment horizontal="center" vertical="center" textRotation="255" wrapText="1"/>
      <protection/>
    </xf>
    <xf numFmtId="0" fontId="24" fillId="0" borderId="68" xfId="35" applyFont="1" applyFill="1" applyBorder="1" applyAlignment="1">
      <alignment horizontal="center" vertical="center" textRotation="255" wrapText="1"/>
      <protection/>
    </xf>
    <xf numFmtId="0" fontId="24" fillId="0" borderId="53" xfId="35" applyFont="1" applyFill="1" applyBorder="1" applyAlignment="1">
      <alignment horizontal="center" vertical="center" textRotation="255" wrapText="1"/>
      <protection/>
    </xf>
    <xf numFmtId="0" fontId="24" fillId="0" borderId="69" xfId="35" applyFont="1" applyFill="1" applyBorder="1" applyAlignment="1">
      <alignment horizontal="left" vertical="center"/>
      <protection/>
    </xf>
    <xf numFmtId="0" fontId="24" fillId="0" borderId="83" xfId="35" applyFont="1" applyFill="1" applyBorder="1" applyAlignment="1">
      <alignment horizontal="left" vertical="center"/>
      <protection/>
    </xf>
    <xf numFmtId="0" fontId="24" fillId="0" borderId="41" xfId="35" applyFont="1" applyFill="1" applyBorder="1" applyAlignment="1">
      <alignment horizontal="left" vertical="center"/>
      <protection/>
    </xf>
    <xf numFmtId="0" fontId="24" fillId="0" borderId="69" xfId="0" applyFont="1" applyFill="1" applyBorder="1" applyAlignment="1">
      <alignment horizontal="left" vertical="center"/>
    </xf>
    <xf numFmtId="0" fontId="24" fillId="0" borderId="83" xfId="0" applyFont="1" applyFill="1" applyBorder="1" applyAlignment="1">
      <alignment horizontal="left" vertical="center"/>
    </xf>
    <xf numFmtId="0" fontId="24" fillId="0" borderId="41" xfId="0" applyFont="1" applyFill="1" applyBorder="1" applyAlignment="1">
      <alignment horizontal="left" vertical="center"/>
    </xf>
    <xf numFmtId="0" fontId="72" fillId="0" borderId="82" xfId="0" applyFont="1" applyFill="1" applyBorder="1" applyAlignment="1">
      <alignment horizontal="center" vertical="center" textRotation="255" wrapText="1"/>
    </xf>
    <xf numFmtId="0" fontId="72" fillId="0" borderId="45" xfId="0" applyFont="1" applyFill="1" applyBorder="1" applyAlignment="1">
      <alignment horizontal="center" vertical="center" textRotation="255" wrapText="1"/>
    </xf>
    <xf numFmtId="0" fontId="9" fillId="0" borderId="69" xfId="0" applyFont="1" applyFill="1" applyBorder="1" applyAlignment="1">
      <alignment horizontal="center" vertical="center"/>
    </xf>
    <xf numFmtId="0" fontId="0" fillId="0" borderId="83" xfId="0" applyFill="1" applyBorder="1" applyAlignment="1">
      <alignment/>
    </xf>
    <xf numFmtId="0" fontId="0" fillId="0" borderId="41" xfId="0" applyFill="1" applyBorder="1" applyAlignment="1">
      <alignment/>
    </xf>
    <xf numFmtId="0" fontId="74" fillId="0" borderId="69" xfId="35" applyFont="1" applyFill="1" applyBorder="1" applyAlignment="1">
      <alignment horizontal="center" vertical="center" shrinkToFit="1"/>
      <protection/>
    </xf>
    <xf numFmtId="0" fontId="74" fillId="0" borderId="40" xfId="35" applyFont="1" applyFill="1" applyBorder="1" applyAlignment="1">
      <alignment horizontal="center" vertical="center" shrinkToFit="1"/>
      <protection/>
    </xf>
    <xf numFmtId="0" fontId="9" fillId="0" borderId="0" xfId="33" applyFont="1" applyFill="1" applyAlignment="1">
      <alignment horizontal="left" vertical="center" wrapText="1"/>
      <protection/>
    </xf>
    <xf numFmtId="0" fontId="9" fillId="0" borderId="0" xfId="33" applyFont="1" applyFill="1" applyAlignment="1">
      <alignment vertical="center" wrapText="1"/>
      <protection/>
    </xf>
    <xf numFmtId="0" fontId="26" fillId="0" borderId="0" xfId="0" applyFont="1" applyFill="1" applyAlignment="1">
      <alignment horizontal="left" vertical="top" wrapText="1"/>
    </xf>
    <xf numFmtId="0" fontId="10" fillId="0" borderId="79" xfId="35" applyFont="1" applyFill="1" applyBorder="1" applyAlignment="1">
      <alignment horizontal="center" vertical="center" textRotation="255" wrapText="1" shrinkToFit="1"/>
      <protection/>
    </xf>
    <xf numFmtId="0" fontId="10" fillId="0" borderId="81" xfId="35" applyFont="1" applyFill="1" applyBorder="1" applyAlignment="1">
      <alignment horizontal="center" vertical="center" textRotation="255" wrapText="1" shrinkToFit="1"/>
      <protection/>
    </xf>
    <xf numFmtId="0" fontId="10" fillId="0" borderId="52" xfId="35" applyFont="1" applyFill="1" applyBorder="1" applyAlignment="1">
      <alignment horizontal="center" vertical="center" textRotation="255" wrapText="1" shrinkToFit="1"/>
      <protection/>
    </xf>
    <xf numFmtId="0" fontId="11" fillId="0" borderId="81" xfId="35" applyFont="1" applyFill="1" applyBorder="1" applyAlignment="1">
      <alignment horizontal="center" vertical="center" textRotation="255" wrapText="1" shrinkToFit="1"/>
      <protection/>
    </xf>
    <xf numFmtId="0" fontId="11" fillId="0" borderId="52" xfId="35" applyFont="1" applyFill="1" applyBorder="1" applyAlignment="1">
      <alignment horizontal="center" vertical="center" textRotation="255" wrapText="1" shrinkToFit="1"/>
      <protection/>
    </xf>
    <xf numFmtId="0" fontId="9" fillId="0" borderId="81" xfId="0" applyFont="1" applyFill="1" applyBorder="1" applyAlignment="1">
      <alignment horizontal="center" vertical="center" textRotation="255" wrapText="1"/>
    </xf>
    <xf numFmtId="0" fontId="9" fillId="0" borderId="52" xfId="0" applyFont="1" applyFill="1" applyBorder="1" applyAlignment="1">
      <alignment horizontal="center" vertical="center" textRotation="255" wrapText="1"/>
    </xf>
    <xf numFmtId="0" fontId="9" fillId="38" borderId="79" xfId="0" applyFont="1" applyFill="1" applyBorder="1" applyAlignment="1">
      <alignment horizontal="center" vertical="center" textRotation="255" wrapText="1"/>
    </xf>
    <xf numFmtId="0" fontId="9" fillId="38" borderId="81" xfId="0" applyFont="1" applyFill="1" applyBorder="1" applyAlignment="1">
      <alignment horizontal="center" vertical="center" textRotation="255" wrapText="1"/>
    </xf>
    <xf numFmtId="0" fontId="9" fillId="38" borderId="52" xfId="0" applyFont="1" applyFill="1" applyBorder="1" applyAlignment="1">
      <alignment horizontal="center" vertical="center" textRotation="255" wrapText="1"/>
    </xf>
    <xf numFmtId="0" fontId="9" fillId="0" borderId="79" xfId="0" applyFont="1" applyFill="1" applyBorder="1" applyAlignment="1">
      <alignment horizontal="center" vertical="center" textRotation="255" wrapText="1"/>
    </xf>
    <xf numFmtId="0" fontId="0" fillId="0" borderId="81" xfId="0" applyFill="1" applyBorder="1" applyAlignment="1">
      <alignment horizontal="center" vertical="center" textRotation="255" wrapText="1"/>
    </xf>
    <xf numFmtId="0" fontId="0" fillId="0" borderId="52" xfId="0" applyFill="1" applyBorder="1" applyAlignment="1">
      <alignment horizontal="center" vertical="center" textRotation="255" wrapText="1"/>
    </xf>
    <xf numFmtId="0" fontId="72" fillId="0" borderId="81" xfId="0" applyFont="1" applyFill="1" applyBorder="1" applyAlignment="1">
      <alignment horizontal="center" vertical="center" textRotation="255" wrapText="1"/>
    </xf>
    <xf numFmtId="0" fontId="72" fillId="0" borderId="52" xfId="0" applyFont="1" applyFill="1" applyBorder="1" applyAlignment="1">
      <alignment horizontal="center" vertical="center" textRotation="255" wrapText="1"/>
    </xf>
    <xf numFmtId="0" fontId="9" fillId="0" borderId="0" xfId="35" applyFont="1" applyFill="1" applyBorder="1" applyAlignment="1">
      <alignment horizontal="left" vertical="center"/>
      <protection/>
    </xf>
    <xf numFmtId="0" fontId="2" fillId="0" borderId="0" xfId="35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right" vertical="center" wrapText="1"/>
    </xf>
    <xf numFmtId="0" fontId="0" fillId="0" borderId="82" xfId="0" applyFill="1" applyBorder="1" applyAlignment="1">
      <alignment horizontal="center" vertical="center" textRotation="255" wrapText="1"/>
    </xf>
    <xf numFmtId="0" fontId="0" fillId="0" borderId="45" xfId="0" applyFill="1" applyBorder="1" applyAlignment="1">
      <alignment horizontal="center" vertical="center" textRotation="255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各科一般科目(98規劃案前置作業)" xfId="33"/>
    <cellStyle name="一般_附件四-95五專修業科目表(修改後)" xfId="34"/>
    <cellStyle name="一般_新生修業科目-五專(最新)" xfId="35"/>
    <cellStyle name="一般_新生修業科目-五專(最新)_99修業科目表5專991026科務_99修業科目表5專991026科務" xfId="36"/>
    <cellStyle name="Comma" xfId="37"/>
    <cellStyle name="Comma [0]" xfId="38"/>
    <cellStyle name="Followed Hyperlink" xfId="39"/>
    <cellStyle name="不良" xfId="40"/>
    <cellStyle name="中性色" xfId="41"/>
    <cellStyle name="中等" xfId="42"/>
    <cellStyle name="合計" xfId="43"/>
    <cellStyle name="好" xfId="44"/>
    <cellStyle name="Percent" xfId="45"/>
    <cellStyle name="良好" xfId="46"/>
    <cellStyle name="計算" xfId="47"/>
    <cellStyle name="計算方式" xfId="48"/>
    <cellStyle name="記事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 2" xfId="63"/>
    <cellStyle name="標題  3" xfId="64"/>
    <cellStyle name="標題  4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D145"/>
  <sheetViews>
    <sheetView view="pageBreakPreview" zoomScaleSheetLayoutView="100" zoomScalePageLayoutView="0" workbookViewId="0" topLeftCell="B82">
      <selection activeCell="G80" sqref="G80"/>
    </sheetView>
  </sheetViews>
  <sheetFormatPr defaultColWidth="9.00390625" defaultRowHeight="16.5"/>
  <cols>
    <col min="1" max="1" width="4.625" style="138" customWidth="1"/>
    <col min="2" max="2" width="14.125" style="225" customWidth="1"/>
    <col min="3" max="3" width="10.625" style="138" customWidth="1"/>
    <col min="4" max="4" width="28.375" style="138" customWidth="1"/>
    <col min="5" max="6" width="5.625" style="138" customWidth="1"/>
    <col min="7" max="26" width="3.625" style="138" customWidth="1"/>
    <col min="27" max="27" width="23.00390625" style="138" customWidth="1"/>
    <col min="28" max="16384" width="9.00390625" style="53" customWidth="1"/>
  </cols>
  <sheetData>
    <row r="1" spans="1:27" ht="21.75" customHeight="1">
      <c r="A1" s="352" t="s">
        <v>337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ht="24.75" customHeight="1">
      <c r="A2" s="353" t="s">
        <v>323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ht="70.5" customHeight="1">
      <c r="A3" s="354" t="s">
        <v>359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</row>
    <row r="4" spans="1:27" ht="12" customHeight="1" thickBot="1">
      <c r="A4" s="195"/>
      <c r="B4" s="194"/>
      <c r="C4" s="194"/>
      <c r="D4" s="194"/>
      <c r="E4" s="194"/>
      <c r="F4" s="194"/>
      <c r="G4" s="196"/>
      <c r="H4" s="196"/>
      <c r="I4" s="194"/>
      <c r="J4" s="194"/>
      <c r="K4" s="196"/>
      <c r="L4" s="196"/>
      <c r="M4" s="194"/>
      <c r="N4" s="194"/>
      <c r="O4" s="196"/>
      <c r="P4" s="196"/>
      <c r="Q4" s="194"/>
      <c r="R4" s="194"/>
      <c r="S4" s="196"/>
      <c r="T4" s="196"/>
      <c r="U4" s="194"/>
      <c r="V4" s="194"/>
      <c r="W4" s="196"/>
      <c r="X4" s="196"/>
      <c r="Y4" s="194"/>
      <c r="Z4" s="194"/>
      <c r="AA4" s="194"/>
    </row>
    <row r="5" spans="1:27" s="197" customFormat="1" ht="33" customHeight="1">
      <c r="A5" s="356" t="s">
        <v>40</v>
      </c>
      <c r="B5" s="357"/>
      <c r="C5" s="358"/>
      <c r="D5" s="365" t="s">
        <v>41</v>
      </c>
      <c r="E5" s="368" t="s">
        <v>42</v>
      </c>
      <c r="F5" s="371" t="s">
        <v>43</v>
      </c>
      <c r="G5" s="374" t="s">
        <v>44</v>
      </c>
      <c r="H5" s="375"/>
      <c r="I5" s="375"/>
      <c r="J5" s="376"/>
      <c r="K5" s="377" t="s">
        <v>45</v>
      </c>
      <c r="L5" s="375"/>
      <c r="M5" s="375"/>
      <c r="N5" s="376"/>
      <c r="O5" s="377" t="s">
        <v>46</v>
      </c>
      <c r="P5" s="375"/>
      <c r="Q5" s="375"/>
      <c r="R5" s="376"/>
      <c r="S5" s="377" t="s">
        <v>48</v>
      </c>
      <c r="T5" s="375"/>
      <c r="U5" s="375"/>
      <c r="V5" s="376"/>
      <c r="W5" s="374" t="s">
        <v>49</v>
      </c>
      <c r="X5" s="375"/>
      <c r="Y5" s="375"/>
      <c r="Z5" s="376"/>
      <c r="AA5" s="378" t="s">
        <v>50</v>
      </c>
    </row>
    <row r="6" spans="1:27" ht="15.75" customHeight="1">
      <c r="A6" s="359"/>
      <c r="B6" s="360"/>
      <c r="C6" s="361"/>
      <c r="D6" s="366"/>
      <c r="E6" s="369"/>
      <c r="F6" s="372"/>
      <c r="G6" s="381" t="s">
        <v>51</v>
      </c>
      <c r="H6" s="382"/>
      <c r="I6" s="382" t="s">
        <v>53</v>
      </c>
      <c r="J6" s="383"/>
      <c r="K6" s="384" t="s">
        <v>51</v>
      </c>
      <c r="L6" s="382"/>
      <c r="M6" s="382" t="s">
        <v>53</v>
      </c>
      <c r="N6" s="383"/>
      <c r="O6" s="384" t="s">
        <v>51</v>
      </c>
      <c r="P6" s="382"/>
      <c r="Q6" s="382" t="s">
        <v>53</v>
      </c>
      <c r="R6" s="383"/>
      <c r="S6" s="384" t="s">
        <v>51</v>
      </c>
      <c r="T6" s="382"/>
      <c r="U6" s="382" t="s">
        <v>53</v>
      </c>
      <c r="V6" s="383"/>
      <c r="W6" s="381" t="s">
        <v>51</v>
      </c>
      <c r="X6" s="382"/>
      <c r="Y6" s="382" t="s">
        <v>53</v>
      </c>
      <c r="Z6" s="383"/>
      <c r="AA6" s="379"/>
    </row>
    <row r="7" spans="1:27" s="197" customFormat="1" ht="54" customHeight="1" thickBot="1">
      <c r="A7" s="362"/>
      <c r="B7" s="363"/>
      <c r="C7" s="364"/>
      <c r="D7" s="367"/>
      <c r="E7" s="370"/>
      <c r="F7" s="373"/>
      <c r="G7" s="37" t="s">
        <v>54</v>
      </c>
      <c r="H7" s="38" t="s">
        <v>55</v>
      </c>
      <c r="I7" s="37" t="s">
        <v>54</v>
      </c>
      <c r="J7" s="39" t="s">
        <v>55</v>
      </c>
      <c r="K7" s="40" t="s">
        <v>54</v>
      </c>
      <c r="L7" s="38" t="s">
        <v>55</v>
      </c>
      <c r="M7" s="37" t="s">
        <v>54</v>
      </c>
      <c r="N7" s="41" t="s">
        <v>55</v>
      </c>
      <c r="O7" s="37" t="s">
        <v>54</v>
      </c>
      <c r="P7" s="38" t="s">
        <v>55</v>
      </c>
      <c r="Q7" s="37" t="s">
        <v>54</v>
      </c>
      <c r="R7" s="39" t="s">
        <v>55</v>
      </c>
      <c r="S7" s="40" t="s">
        <v>54</v>
      </c>
      <c r="T7" s="38" t="s">
        <v>55</v>
      </c>
      <c r="U7" s="37" t="s">
        <v>54</v>
      </c>
      <c r="V7" s="41" t="s">
        <v>55</v>
      </c>
      <c r="W7" s="40" t="s">
        <v>54</v>
      </c>
      <c r="X7" s="38" t="s">
        <v>55</v>
      </c>
      <c r="Y7" s="37" t="s">
        <v>54</v>
      </c>
      <c r="Z7" s="41" t="s">
        <v>55</v>
      </c>
      <c r="AA7" s="380"/>
    </row>
    <row r="8" spans="1:27" ht="17.25" customHeight="1">
      <c r="A8" s="385" t="s">
        <v>220</v>
      </c>
      <c r="B8" s="388" t="s">
        <v>302</v>
      </c>
      <c r="C8" s="391" t="s">
        <v>30</v>
      </c>
      <c r="D8" s="42" t="s">
        <v>57</v>
      </c>
      <c r="E8" s="4">
        <f>G8+I8+K8+M8+O8+Q8</f>
        <v>14</v>
      </c>
      <c r="F8" s="7">
        <f>H8+J8+L8+N8+P8+R8</f>
        <v>14</v>
      </c>
      <c r="G8" s="43">
        <v>3</v>
      </c>
      <c r="H8" s="44">
        <v>3</v>
      </c>
      <c r="I8" s="44">
        <v>3</v>
      </c>
      <c r="J8" s="45">
        <v>3</v>
      </c>
      <c r="K8" s="46">
        <v>2</v>
      </c>
      <c r="L8" s="44">
        <v>2</v>
      </c>
      <c r="M8" s="44">
        <v>2</v>
      </c>
      <c r="N8" s="45">
        <v>2</v>
      </c>
      <c r="O8" s="46">
        <v>2</v>
      </c>
      <c r="P8" s="44">
        <v>2</v>
      </c>
      <c r="Q8" s="44">
        <v>2</v>
      </c>
      <c r="R8" s="45">
        <v>2</v>
      </c>
      <c r="S8" s="165"/>
      <c r="T8" s="48"/>
      <c r="U8" s="48"/>
      <c r="V8" s="49"/>
      <c r="W8" s="47"/>
      <c r="X8" s="48"/>
      <c r="Y8" s="50"/>
      <c r="Z8" s="51"/>
      <c r="AA8" s="52"/>
    </row>
    <row r="9" spans="1:27" ht="16.5" customHeight="1" thickBot="1">
      <c r="A9" s="386"/>
      <c r="B9" s="389"/>
      <c r="C9" s="392"/>
      <c r="D9" s="54" t="s">
        <v>58</v>
      </c>
      <c r="E9" s="55">
        <f>G9+I9+K9+M9+O9+Q9</f>
        <v>14</v>
      </c>
      <c r="F9" s="56">
        <f>H9+J9+L9+N9+P9+R9</f>
        <v>14</v>
      </c>
      <c r="G9" s="57">
        <v>3</v>
      </c>
      <c r="H9" s="58">
        <v>3</v>
      </c>
      <c r="I9" s="58">
        <v>3</v>
      </c>
      <c r="J9" s="59">
        <v>3</v>
      </c>
      <c r="K9" s="60">
        <v>2</v>
      </c>
      <c r="L9" s="58">
        <v>2</v>
      </c>
      <c r="M9" s="58">
        <v>2</v>
      </c>
      <c r="N9" s="59">
        <v>2</v>
      </c>
      <c r="O9" s="60">
        <v>2</v>
      </c>
      <c r="P9" s="58">
        <v>2</v>
      </c>
      <c r="Q9" s="58">
        <v>2</v>
      </c>
      <c r="R9" s="59">
        <v>2</v>
      </c>
      <c r="S9" s="30"/>
      <c r="T9" s="33"/>
      <c r="U9" s="33"/>
      <c r="V9" s="34"/>
      <c r="W9" s="30"/>
      <c r="X9" s="33"/>
      <c r="Y9" s="61"/>
      <c r="Z9" s="62"/>
      <c r="AA9" s="63"/>
    </row>
    <row r="10" spans="1:27" ht="30" customHeight="1" thickBot="1">
      <c r="A10" s="386"/>
      <c r="B10" s="389"/>
      <c r="C10" s="244" t="s">
        <v>31</v>
      </c>
      <c r="D10" s="64" t="s">
        <v>60</v>
      </c>
      <c r="E10" s="65">
        <f>G10+I10+K10+M10</f>
        <v>8</v>
      </c>
      <c r="F10" s="66">
        <f>H10+J10+L10+N10</f>
        <v>8</v>
      </c>
      <c r="G10" s="67">
        <v>2</v>
      </c>
      <c r="H10" s="68">
        <v>2</v>
      </c>
      <c r="I10" s="68">
        <v>2</v>
      </c>
      <c r="J10" s="69">
        <v>2</v>
      </c>
      <c r="K10" s="70">
        <v>2</v>
      </c>
      <c r="L10" s="68">
        <v>2</v>
      </c>
      <c r="M10" s="68">
        <v>2</v>
      </c>
      <c r="N10" s="69">
        <v>2</v>
      </c>
      <c r="O10" s="70"/>
      <c r="P10" s="68"/>
      <c r="Q10" s="68"/>
      <c r="R10" s="69"/>
      <c r="S10" s="71"/>
      <c r="T10" s="72"/>
      <c r="U10" s="72"/>
      <c r="V10" s="73"/>
      <c r="W10" s="71"/>
      <c r="X10" s="72"/>
      <c r="Y10" s="74"/>
      <c r="Z10" s="75"/>
      <c r="AA10" s="76"/>
    </row>
    <row r="11" spans="1:27" ht="13.5" customHeight="1">
      <c r="A11" s="386"/>
      <c r="B11" s="389"/>
      <c r="C11" s="393" t="s">
        <v>32</v>
      </c>
      <c r="D11" s="42" t="s">
        <v>62</v>
      </c>
      <c r="E11" s="77">
        <f>O11</f>
        <v>2</v>
      </c>
      <c r="F11" s="78">
        <f>P11</f>
        <v>2</v>
      </c>
      <c r="G11" s="43"/>
      <c r="H11" s="44"/>
      <c r="I11" s="44"/>
      <c r="J11" s="45"/>
      <c r="K11" s="46"/>
      <c r="L11" s="77"/>
      <c r="M11" s="43"/>
      <c r="N11" s="45"/>
      <c r="O11" s="46">
        <v>2</v>
      </c>
      <c r="P11" s="44">
        <v>2</v>
      </c>
      <c r="Q11" s="44"/>
      <c r="R11" s="45"/>
      <c r="S11" s="46"/>
      <c r="T11" s="44"/>
      <c r="U11" s="44"/>
      <c r="V11" s="45"/>
      <c r="W11" s="46"/>
      <c r="X11" s="44"/>
      <c r="Y11" s="44"/>
      <c r="Z11" s="45"/>
      <c r="AA11" s="52"/>
    </row>
    <row r="12" spans="1:27" ht="15.75" customHeight="1">
      <c r="A12" s="386"/>
      <c r="B12" s="389"/>
      <c r="C12" s="394"/>
      <c r="D12" s="79" t="s">
        <v>63</v>
      </c>
      <c r="E12" s="58">
        <f>Q12</f>
        <v>2</v>
      </c>
      <c r="F12" s="59">
        <f>R12</f>
        <v>2</v>
      </c>
      <c r="G12" s="57"/>
      <c r="H12" s="58"/>
      <c r="I12" s="58"/>
      <c r="J12" s="59"/>
      <c r="K12" s="60"/>
      <c r="L12" s="58"/>
      <c r="M12" s="58"/>
      <c r="N12" s="59"/>
      <c r="O12" s="60"/>
      <c r="P12" s="58"/>
      <c r="Q12" s="58">
        <v>2</v>
      </c>
      <c r="R12" s="59">
        <v>2</v>
      </c>
      <c r="S12" s="60"/>
      <c r="T12" s="58"/>
      <c r="U12" s="58"/>
      <c r="V12" s="59"/>
      <c r="W12" s="60"/>
      <c r="X12" s="58"/>
      <c r="Y12" s="58"/>
      <c r="Z12" s="59"/>
      <c r="AA12" s="63"/>
    </row>
    <row r="13" spans="1:27" ht="16.5" customHeight="1" thickBot="1">
      <c r="A13" s="386"/>
      <c r="B13" s="389"/>
      <c r="C13" s="395"/>
      <c r="D13" s="80" t="s">
        <v>64</v>
      </c>
      <c r="E13" s="81">
        <f>I13</f>
        <v>2</v>
      </c>
      <c r="F13" s="82">
        <f>J13</f>
        <v>2</v>
      </c>
      <c r="G13" s="83"/>
      <c r="H13" s="81"/>
      <c r="I13" s="81">
        <v>2</v>
      </c>
      <c r="J13" s="82">
        <v>2</v>
      </c>
      <c r="K13" s="84"/>
      <c r="L13" s="81"/>
      <c r="M13" s="81"/>
      <c r="N13" s="82"/>
      <c r="O13" s="84"/>
      <c r="P13" s="81"/>
      <c r="Q13" s="81"/>
      <c r="R13" s="82"/>
      <c r="S13" s="84"/>
      <c r="T13" s="81"/>
      <c r="U13" s="81"/>
      <c r="V13" s="82"/>
      <c r="W13" s="84"/>
      <c r="X13" s="81"/>
      <c r="Y13" s="81"/>
      <c r="Z13" s="82"/>
      <c r="AA13" s="85"/>
    </row>
    <row r="14" spans="1:27" ht="19.5" customHeight="1">
      <c r="A14" s="386"/>
      <c r="B14" s="389"/>
      <c r="C14" s="393" t="s">
        <v>33</v>
      </c>
      <c r="D14" s="42" t="s">
        <v>66</v>
      </c>
      <c r="E14" s="77">
        <f>I14</f>
        <v>2</v>
      </c>
      <c r="F14" s="78">
        <f>J14</f>
        <v>2</v>
      </c>
      <c r="G14" s="43"/>
      <c r="H14" s="44"/>
      <c r="I14" s="44">
        <v>2</v>
      </c>
      <c r="J14" s="45">
        <v>2</v>
      </c>
      <c r="K14" s="46"/>
      <c r="L14" s="44"/>
      <c r="M14" s="44"/>
      <c r="N14" s="45"/>
      <c r="O14" s="46"/>
      <c r="P14" s="44"/>
      <c r="Q14" s="44"/>
      <c r="R14" s="45"/>
      <c r="S14" s="46"/>
      <c r="T14" s="44"/>
      <c r="U14" s="44"/>
      <c r="V14" s="45"/>
      <c r="W14" s="46"/>
      <c r="X14" s="44"/>
      <c r="Y14" s="44"/>
      <c r="Z14" s="45"/>
      <c r="AA14" s="86"/>
    </row>
    <row r="15" spans="1:27" ht="19.5" customHeight="1">
      <c r="A15" s="386"/>
      <c r="B15" s="389"/>
      <c r="C15" s="394"/>
      <c r="D15" s="79" t="s">
        <v>67</v>
      </c>
      <c r="E15" s="58">
        <f aca="true" t="shared" si="0" ref="E15:F17">G15</f>
        <v>2</v>
      </c>
      <c r="F15" s="59">
        <f t="shared" si="0"/>
        <v>2</v>
      </c>
      <c r="G15" s="57">
        <v>2</v>
      </c>
      <c r="H15" s="58">
        <v>2</v>
      </c>
      <c r="I15" s="58"/>
      <c r="J15" s="59"/>
      <c r="K15" s="60"/>
      <c r="L15" s="58"/>
      <c r="M15" s="58"/>
      <c r="N15" s="59"/>
      <c r="O15" s="60"/>
      <c r="P15" s="58"/>
      <c r="Q15" s="58"/>
      <c r="R15" s="59"/>
      <c r="S15" s="60"/>
      <c r="T15" s="58"/>
      <c r="U15" s="58"/>
      <c r="V15" s="59"/>
      <c r="W15" s="60"/>
      <c r="X15" s="58"/>
      <c r="Y15" s="58"/>
      <c r="Z15" s="59"/>
      <c r="AA15" s="87"/>
    </row>
    <row r="16" spans="1:27" ht="19.5" customHeight="1" thickBot="1">
      <c r="A16" s="386"/>
      <c r="B16" s="389"/>
      <c r="C16" s="395"/>
      <c r="D16" s="80" t="s">
        <v>68</v>
      </c>
      <c r="E16" s="81">
        <f t="shared" si="0"/>
        <v>2</v>
      </c>
      <c r="F16" s="82">
        <f t="shared" si="0"/>
        <v>2</v>
      </c>
      <c r="G16" s="83">
        <v>2</v>
      </c>
      <c r="H16" s="81">
        <v>2</v>
      </c>
      <c r="I16" s="81"/>
      <c r="J16" s="82"/>
      <c r="K16" s="84"/>
      <c r="L16" s="81"/>
      <c r="M16" s="81"/>
      <c r="N16" s="82"/>
      <c r="O16" s="84"/>
      <c r="P16" s="81"/>
      <c r="Q16" s="81"/>
      <c r="R16" s="82"/>
      <c r="S16" s="84"/>
      <c r="T16" s="81"/>
      <c r="U16" s="81"/>
      <c r="V16" s="82"/>
      <c r="W16" s="84"/>
      <c r="X16" s="81"/>
      <c r="Y16" s="81"/>
      <c r="Z16" s="82"/>
      <c r="AA16" s="88"/>
    </row>
    <row r="17" spans="1:27" ht="16.5" customHeight="1">
      <c r="A17" s="386"/>
      <c r="B17" s="389"/>
      <c r="C17" s="393" t="s">
        <v>34</v>
      </c>
      <c r="D17" s="42" t="s">
        <v>70</v>
      </c>
      <c r="E17" s="77">
        <f t="shared" si="0"/>
        <v>2</v>
      </c>
      <c r="F17" s="78">
        <f t="shared" si="0"/>
        <v>2</v>
      </c>
      <c r="G17" s="43">
        <v>2</v>
      </c>
      <c r="H17" s="44">
        <v>2</v>
      </c>
      <c r="I17" s="44"/>
      <c r="J17" s="45"/>
      <c r="K17" s="46"/>
      <c r="L17" s="44"/>
      <c r="M17" s="44"/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4"/>
      <c r="Y17" s="44"/>
      <c r="Z17" s="45"/>
      <c r="AA17" s="402"/>
    </row>
    <row r="18" spans="1:27" ht="19.5" customHeight="1" thickBot="1">
      <c r="A18" s="386"/>
      <c r="B18" s="389"/>
      <c r="C18" s="395"/>
      <c r="D18" s="80" t="s">
        <v>71</v>
      </c>
      <c r="E18" s="81">
        <f>I18</f>
        <v>2</v>
      </c>
      <c r="F18" s="82">
        <f>J18</f>
        <v>2</v>
      </c>
      <c r="G18" s="83"/>
      <c r="H18" s="81"/>
      <c r="I18" s="81">
        <v>2</v>
      </c>
      <c r="J18" s="82">
        <v>2</v>
      </c>
      <c r="K18" s="84"/>
      <c r="L18" s="81"/>
      <c r="M18" s="81"/>
      <c r="N18" s="82"/>
      <c r="O18" s="84"/>
      <c r="P18" s="81"/>
      <c r="Q18" s="81"/>
      <c r="R18" s="82"/>
      <c r="S18" s="84"/>
      <c r="T18" s="81"/>
      <c r="U18" s="81"/>
      <c r="V18" s="82"/>
      <c r="W18" s="84"/>
      <c r="X18" s="81"/>
      <c r="Y18" s="81"/>
      <c r="Z18" s="82"/>
      <c r="AA18" s="403"/>
    </row>
    <row r="19" spans="1:27" ht="19.5" customHeight="1">
      <c r="A19" s="386"/>
      <c r="B19" s="389"/>
      <c r="C19" s="393" t="s">
        <v>72</v>
      </c>
      <c r="D19" s="89" t="s">
        <v>73</v>
      </c>
      <c r="E19" s="77">
        <f>O19</f>
        <v>2</v>
      </c>
      <c r="F19" s="78">
        <f>P19</f>
        <v>2</v>
      </c>
      <c r="G19" s="43"/>
      <c r="H19" s="44"/>
      <c r="I19" s="44"/>
      <c r="J19" s="45"/>
      <c r="K19" s="46"/>
      <c r="L19" s="44"/>
      <c r="M19" s="44"/>
      <c r="N19" s="45"/>
      <c r="O19" s="46">
        <v>2</v>
      </c>
      <c r="P19" s="44">
        <v>2</v>
      </c>
      <c r="Q19" s="44"/>
      <c r="R19" s="45"/>
      <c r="S19" s="46"/>
      <c r="T19" s="44"/>
      <c r="U19" s="44"/>
      <c r="V19" s="45"/>
      <c r="W19" s="46"/>
      <c r="X19" s="44"/>
      <c r="Y19" s="44"/>
      <c r="Z19" s="45"/>
      <c r="AA19" s="402"/>
    </row>
    <row r="20" spans="1:27" ht="21.75" customHeight="1" thickBot="1">
      <c r="A20" s="386"/>
      <c r="B20" s="389"/>
      <c r="C20" s="395"/>
      <c r="D20" s="80" t="s">
        <v>74</v>
      </c>
      <c r="E20" s="81">
        <f>I20</f>
        <v>2</v>
      </c>
      <c r="F20" s="82">
        <f>J20</f>
        <v>2</v>
      </c>
      <c r="G20" s="83"/>
      <c r="H20" s="81"/>
      <c r="I20" s="81">
        <v>2</v>
      </c>
      <c r="J20" s="82">
        <v>2</v>
      </c>
      <c r="K20" s="84"/>
      <c r="L20" s="81"/>
      <c r="M20" s="81"/>
      <c r="N20" s="82"/>
      <c r="O20" s="84"/>
      <c r="P20" s="81"/>
      <c r="Q20" s="81"/>
      <c r="R20" s="82"/>
      <c r="S20" s="84"/>
      <c r="T20" s="81"/>
      <c r="U20" s="81"/>
      <c r="V20" s="82"/>
      <c r="W20" s="84"/>
      <c r="X20" s="81"/>
      <c r="Y20" s="81"/>
      <c r="Z20" s="82"/>
      <c r="AA20" s="404"/>
    </row>
    <row r="21" spans="1:27" ht="24" customHeight="1" thickBot="1">
      <c r="A21" s="386"/>
      <c r="B21" s="389"/>
      <c r="C21" s="245" t="s">
        <v>38</v>
      </c>
      <c r="D21" s="90" t="s">
        <v>76</v>
      </c>
      <c r="E21" s="77">
        <f>G21+I21+K21+M21+O21+Q21</f>
        <v>6</v>
      </c>
      <c r="F21" s="78">
        <f>H21+J21+L21+N21+P21+R21</f>
        <v>6</v>
      </c>
      <c r="G21" s="91">
        <v>1</v>
      </c>
      <c r="H21" s="92">
        <v>1</v>
      </c>
      <c r="I21" s="92">
        <v>1</v>
      </c>
      <c r="J21" s="93">
        <v>1</v>
      </c>
      <c r="K21" s="94">
        <v>1</v>
      </c>
      <c r="L21" s="92">
        <v>1</v>
      </c>
      <c r="M21" s="92">
        <v>1</v>
      </c>
      <c r="N21" s="93">
        <v>1</v>
      </c>
      <c r="O21" s="95">
        <v>1</v>
      </c>
      <c r="P21" s="77">
        <v>1</v>
      </c>
      <c r="Q21" s="77">
        <v>1</v>
      </c>
      <c r="R21" s="93">
        <v>1</v>
      </c>
      <c r="S21" s="94"/>
      <c r="T21" s="92"/>
      <c r="U21" s="92"/>
      <c r="V21" s="93"/>
      <c r="W21" s="94"/>
      <c r="X21" s="92"/>
      <c r="Y21" s="92"/>
      <c r="Z21" s="93"/>
      <c r="AA21" s="96"/>
    </row>
    <row r="22" spans="1:27" ht="21" customHeight="1" thickBot="1">
      <c r="A22" s="386"/>
      <c r="B22" s="389"/>
      <c r="C22" s="246" t="s">
        <v>77</v>
      </c>
      <c r="D22" s="236"/>
      <c r="E22" s="97">
        <f>G22+I22</f>
        <v>2</v>
      </c>
      <c r="F22" s="98">
        <v>2</v>
      </c>
      <c r="G22" s="99">
        <v>1</v>
      </c>
      <c r="H22" s="100">
        <v>1</v>
      </c>
      <c r="I22" s="100">
        <v>1</v>
      </c>
      <c r="J22" s="101">
        <v>1</v>
      </c>
      <c r="K22" s="99"/>
      <c r="L22" s="100"/>
      <c r="M22" s="100"/>
      <c r="N22" s="101"/>
      <c r="O22" s="99"/>
      <c r="P22" s="100"/>
      <c r="Q22" s="100"/>
      <c r="R22" s="101"/>
      <c r="S22" s="316"/>
      <c r="T22" s="100"/>
      <c r="U22" s="100"/>
      <c r="V22" s="101"/>
      <c r="W22" s="99"/>
      <c r="X22" s="100"/>
      <c r="Y22" s="100"/>
      <c r="Z22" s="101"/>
      <c r="AA22" s="102"/>
    </row>
    <row r="23" spans="1:27" ht="21" customHeight="1" thickBot="1">
      <c r="A23" s="386"/>
      <c r="B23" s="390"/>
      <c r="C23" s="246" t="s">
        <v>9</v>
      </c>
      <c r="D23" s="236"/>
      <c r="E23" s="97">
        <v>0</v>
      </c>
      <c r="F23" s="98">
        <v>2</v>
      </c>
      <c r="G23" s="99"/>
      <c r="H23" s="100"/>
      <c r="I23" s="100"/>
      <c r="J23" s="101"/>
      <c r="K23" s="99">
        <v>0</v>
      </c>
      <c r="L23" s="100">
        <v>1</v>
      </c>
      <c r="M23" s="100">
        <v>0</v>
      </c>
      <c r="N23" s="101">
        <v>1</v>
      </c>
      <c r="O23" s="99"/>
      <c r="P23" s="100"/>
      <c r="Q23" s="100"/>
      <c r="R23" s="101"/>
      <c r="S23" s="316"/>
      <c r="T23" s="100"/>
      <c r="U23" s="100"/>
      <c r="V23" s="101"/>
      <c r="W23" s="99"/>
      <c r="X23" s="100"/>
      <c r="Y23" s="100"/>
      <c r="Z23" s="101"/>
      <c r="AA23" s="102"/>
    </row>
    <row r="24" spans="1:27" ht="27" customHeight="1" thickBot="1">
      <c r="A24" s="386"/>
      <c r="B24" s="405" t="s">
        <v>78</v>
      </c>
      <c r="C24" s="406"/>
      <c r="D24" s="103" t="s">
        <v>79</v>
      </c>
      <c r="E24" s="68">
        <f>G24</f>
        <v>2</v>
      </c>
      <c r="F24" s="69">
        <f>H24</f>
        <v>2</v>
      </c>
      <c r="G24" s="104">
        <v>2</v>
      </c>
      <c r="H24" s="105">
        <v>2</v>
      </c>
      <c r="I24" s="106"/>
      <c r="J24" s="107"/>
      <c r="K24" s="108"/>
      <c r="L24" s="105"/>
      <c r="M24" s="106"/>
      <c r="N24" s="107"/>
      <c r="O24" s="109"/>
      <c r="P24" s="105"/>
      <c r="Q24" s="106"/>
      <c r="R24" s="107"/>
      <c r="S24" s="108"/>
      <c r="T24" s="105"/>
      <c r="U24" s="105"/>
      <c r="V24" s="107"/>
      <c r="W24" s="108"/>
      <c r="X24" s="105"/>
      <c r="Y24" s="105"/>
      <c r="Z24" s="107"/>
      <c r="AA24" s="110"/>
    </row>
    <row r="25" spans="1:27" ht="27" customHeight="1" thickBot="1">
      <c r="A25" s="386"/>
      <c r="B25" s="407"/>
      <c r="C25" s="408"/>
      <c r="D25" s="237" t="s">
        <v>5</v>
      </c>
      <c r="E25" s="199">
        <v>0</v>
      </c>
      <c r="F25" s="200">
        <v>6</v>
      </c>
      <c r="G25" s="238">
        <v>0</v>
      </c>
      <c r="H25" s="239">
        <v>1</v>
      </c>
      <c r="I25" s="240">
        <v>0</v>
      </c>
      <c r="J25" s="241">
        <v>1</v>
      </c>
      <c r="K25" s="242">
        <v>0</v>
      </c>
      <c r="L25" s="239">
        <v>1</v>
      </c>
      <c r="M25" s="240">
        <v>0</v>
      </c>
      <c r="N25" s="241">
        <v>1</v>
      </c>
      <c r="O25" s="238">
        <v>0</v>
      </c>
      <c r="P25" s="239">
        <v>1</v>
      </c>
      <c r="Q25" s="240">
        <v>0</v>
      </c>
      <c r="R25" s="241">
        <v>1</v>
      </c>
      <c r="S25" s="317"/>
      <c r="T25" s="239"/>
      <c r="U25" s="239"/>
      <c r="V25" s="241"/>
      <c r="W25" s="242"/>
      <c r="X25" s="239"/>
      <c r="Y25" s="239"/>
      <c r="Z25" s="241"/>
      <c r="AA25" s="243"/>
    </row>
    <row r="26" spans="1:27" ht="27" customHeight="1" thickBot="1">
      <c r="A26" s="386"/>
      <c r="B26" s="405" t="s">
        <v>301</v>
      </c>
      <c r="C26" s="406"/>
      <c r="D26" s="198" t="s">
        <v>6</v>
      </c>
      <c r="E26" s="68">
        <f>I26</f>
        <v>2</v>
      </c>
      <c r="F26" s="69">
        <f>J26</f>
        <v>2</v>
      </c>
      <c r="G26" s="201"/>
      <c r="H26" s="202"/>
      <c r="I26" s="203">
        <v>2</v>
      </c>
      <c r="J26" s="204">
        <v>2</v>
      </c>
      <c r="K26" s="201"/>
      <c r="L26" s="202"/>
      <c r="M26" s="203"/>
      <c r="N26" s="204"/>
      <c r="O26" s="201"/>
      <c r="P26" s="202"/>
      <c r="Q26" s="203"/>
      <c r="R26" s="204"/>
      <c r="S26" s="318"/>
      <c r="T26" s="202"/>
      <c r="U26" s="202"/>
      <c r="V26" s="204"/>
      <c r="W26" s="205"/>
      <c r="X26" s="202"/>
      <c r="Y26" s="202"/>
      <c r="Z26" s="204"/>
      <c r="AA26" s="247" t="s">
        <v>1</v>
      </c>
    </row>
    <row r="27" spans="1:27" s="113" customFormat="1" ht="24" customHeight="1" thickBot="1">
      <c r="A27" s="386"/>
      <c r="B27" s="407"/>
      <c r="C27" s="408"/>
      <c r="D27" s="206" t="s">
        <v>81</v>
      </c>
      <c r="E27" s="68">
        <f>K27</f>
        <v>2</v>
      </c>
      <c r="F27" s="69">
        <f>L27</f>
        <v>2</v>
      </c>
      <c r="G27" s="115"/>
      <c r="H27" s="116"/>
      <c r="I27" s="117"/>
      <c r="J27" s="118"/>
      <c r="K27" s="117">
        <v>2</v>
      </c>
      <c r="L27" s="207">
        <v>2</v>
      </c>
      <c r="M27" s="111"/>
      <c r="N27" s="112"/>
      <c r="O27" s="115"/>
      <c r="P27" s="116"/>
      <c r="Q27" s="117"/>
      <c r="R27" s="118"/>
      <c r="S27" s="319"/>
      <c r="T27" s="116"/>
      <c r="U27" s="116"/>
      <c r="V27" s="118"/>
      <c r="W27" s="119"/>
      <c r="X27" s="116"/>
      <c r="Y27" s="116"/>
      <c r="Z27" s="118"/>
      <c r="AA27" s="247" t="s">
        <v>1</v>
      </c>
    </row>
    <row r="28" spans="1:27" s="113" customFormat="1" ht="24" customHeight="1" thickBot="1">
      <c r="A28" s="386"/>
      <c r="B28" s="405" t="s">
        <v>306</v>
      </c>
      <c r="C28" s="406"/>
      <c r="D28" s="279"/>
      <c r="E28" s="265">
        <f>S28</f>
        <v>2</v>
      </c>
      <c r="F28" s="258">
        <f>T28</f>
        <v>2</v>
      </c>
      <c r="G28" s="201"/>
      <c r="H28" s="202"/>
      <c r="I28" s="203"/>
      <c r="J28" s="204"/>
      <c r="K28" s="201"/>
      <c r="L28" s="202"/>
      <c r="M28" s="203"/>
      <c r="N28" s="204"/>
      <c r="O28" s="201"/>
      <c r="P28" s="202"/>
      <c r="Q28" s="203"/>
      <c r="R28" s="204"/>
      <c r="S28" s="318">
        <v>2</v>
      </c>
      <c r="T28" s="202">
        <v>2</v>
      </c>
      <c r="U28" s="202"/>
      <c r="V28" s="204"/>
      <c r="W28" s="205"/>
      <c r="X28" s="202"/>
      <c r="Y28" s="202"/>
      <c r="Z28" s="204"/>
      <c r="AA28" s="278"/>
    </row>
    <row r="29" spans="1:27" s="113" customFormat="1" ht="20.25" customHeight="1">
      <c r="A29" s="386"/>
      <c r="B29" s="396" t="s">
        <v>304</v>
      </c>
      <c r="C29" s="397"/>
      <c r="D29" s="208" t="s">
        <v>28</v>
      </c>
      <c r="E29" s="77">
        <f>W29</f>
        <v>2</v>
      </c>
      <c r="F29" s="78">
        <f>X29</f>
        <v>2</v>
      </c>
      <c r="G29" s="120"/>
      <c r="H29" s="28"/>
      <c r="I29" s="20"/>
      <c r="J29" s="121"/>
      <c r="K29" s="120"/>
      <c r="L29" s="28"/>
      <c r="M29" s="20"/>
      <c r="N29" s="121"/>
      <c r="O29" s="120"/>
      <c r="P29" s="28"/>
      <c r="Q29" s="20"/>
      <c r="R29" s="121"/>
      <c r="S29" s="267"/>
      <c r="T29" s="28"/>
      <c r="U29" s="28"/>
      <c r="V29" s="121"/>
      <c r="W29" s="122">
        <v>2</v>
      </c>
      <c r="X29" s="28">
        <v>2</v>
      </c>
      <c r="Y29" s="28"/>
      <c r="Z29" s="121"/>
      <c r="AA29" s="123"/>
    </row>
    <row r="30" spans="1:27" s="113" customFormat="1" ht="20.25" customHeight="1">
      <c r="A30" s="386"/>
      <c r="B30" s="398"/>
      <c r="C30" s="399"/>
      <c r="D30" s="209" t="s">
        <v>27</v>
      </c>
      <c r="E30" s="58">
        <v>2</v>
      </c>
      <c r="F30" s="59">
        <v>2</v>
      </c>
      <c r="G30" s="22"/>
      <c r="H30" s="27"/>
      <c r="I30" s="18"/>
      <c r="J30" s="26"/>
      <c r="K30" s="22"/>
      <c r="L30" s="27"/>
      <c r="M30" s="18"/>
      <c r="N30" s="26"/>
      <c r="O30" s="22"/>
      <c r="P30" s="27"/>
      <c r="Q30" s="18"/>
      <c r="R30" s="26"/>
      <c r="S30" s="266"/>
      <c r="T30" s="27"/>
      <c r="U30" s="27"/>
      <c r="V30" s="26"/>
      <c r="W30" s="21">
        <v>2</v>
      </c>
      <c r="X30" s="27">
        <v>2</v>
      </c>
      <c r="Y30" s="27"/>
      <c r="Z30" s="26"/>
      <c r="AA30" s="124"/>
    </row>
    <row r="31" spans="1:27" s="113" customFormat="1" ht="20.25" customHeight="1">
      <c r="A31" s="386"/>
      <c r="B31" s="398"/>
      <c r="C31" s="399"/>
      <c r="D31" s="209" t="s">
        <v>26</v>
      </c>
      <c r="E31" s="58">
        <f>W31</f>
        <v>2</v>
      </c>
      <c r="F31" s="59">
        <f>X31</f>
        <v>2</v>
      </c>
      <c r="G31" s="22"/>
      <c r="H31" s="27"/>
      <c r="I31" s="18"/>
      <c r="J31" s="26"/>
      <c r="K31" s="22"/>
      <c r="L31" s="27"/>
      <c r="M31" s="18"/>
      <c r="N31" s="26"/>
      <c r="O31" s="22"/>
      <c r="P31" s="27"/>
      <c r="Q31" s="18"/>
      <c r="R31" s="26"/>
      <c r="S31" s="266"/>
      <c r="T31" s="27"/>
      <c r="U31" s="27"/>
      <c r="V31" s="26"/>
      <c r="W31" s="21">
        <v>2</v>
      </c>
      <c r="X31" s="27">
        <v>2</v>
      </c>
      <c r="Y31" s="27"/>
      <c r="Z31" s="26"/>
      <c r="AA31" s="124"/>
    </row>
    <row r="32" spans="1:27" s="113" customFormat="1" ht="20.25" customHeight="1" thickBot="1">
      <c r="A32" s="386"/>
      <c r="B32" s="400"/>
      <c r="C32" s="401"/>
      <c r="D32" s="210" t="s">
        <v>25</v>
      </c>
      <c r="E32" s="81">
        <f>W32</f>
        <v>2</v>
      </c>
      <c r="F32" s="82">
        <f>X32</f>
        <v>2</v>
      </c>
      <c r="G32" s="125"/>
      <c r="H32" s="126"/>
      <c r="I32" s="127"/>
      <c r="J32" s="128"/>
      <c r="K32" s="125"/>
      <c r="L32" s="126"/>
      <c r="M32" s="127"/>
      <c r="N32" s="128"/>
      <c r="O32" s="125"/>
      <c r="P32" s="126"/>
      <c r="Q32" s="127"/>
      <c r="R32" s="128"/>
      <c r="S32" s="270"/>
      <c r="T32" s="126"/>
      <c r="U32" s="126"/>
      <c r="V32" s="128"/>
      <c r="W32" s="129">
        <v>2</v>
      </c>
      <c r="X32" s="126">
        <v>2</v>
      </c>
      <c r="Y32" s="126"/>
      <c r="Z32" s="128"/>
      <c r="AA32" s="130"/>
    </row>
    <row r="33" spans="1:29" ht="16.5" customHeight="1" thickBot="1">
      <c r="A33" s="387"/>
      <c r="B33" s="131"/>
      <c r="C33" s="422" t="s">
        <v>86</v>
      </c>
      <c r="D33" s="423"/>
      <c r="E33" s="211">
        <f aca="true" t="shared" si="1" ref="E33:Z33">SUM(E8:E32)</f>
        <v>80</v>
      </c>
      <c r="F33" s="233">
        <f t="shared" si="1"/>
        <v>88</v>
      </c>
      <c r="G33" s="214">
        <f t="shared" si="1"/>
        <v>18</v>
      </c>
      <c r="H33" s="212">
        <f t="shared" si="1"/>
        <v>19</v>
      </c>
      <c r="I33" s="212">
        <f t="shared" si="1"/>
        <v>20</v>
      </c>
      <c r="J33" s="213">
        <f t="shared" si="1"/>
        <v>21</v>
      </c>
      <c r="K33" s="214">
        <f t="shared" si="1"/>
        <v>9</v>
      </c>
      <c r="L33" s="215">
        <f t="shared" si="1"/>
        <v>11</v>
      </c>
      <c r="M33" s="215">
        <f t="shared" si="1"/>
        <v>7</v>
      </c>
      <c r="N33" s="216">
        <f t="shared" si="1"/>
        <v>9</v>
      </c>
      <c r="O33" s="214">
        <f t="shared" si="1"/>
        <v>9</v>
      </c>
      <c r="P33" s="215">
        <f t="shared" si="1"/>
        <v>10</v>
      </c>
      <c r="Q33" s="215">
        <f t="shared" si="1"/>
        <v>7</v>
      </c>
      <c r="R33" s="216">
        <f t="shared" si="1"/>
        <v>8</v>
      </c>
      <c r="S33" s="214">
        <f t="shared" si="1"/>
        <v>2</v>
      </c>
      <c r="T33" s="215">
        <f t="shared" si="1"/>
        <v>2</v>
      </c>
      <c r="U33" s="215">
        <f t="shared" si="1"/>
        <v>0</v>
      </c>
      <c r="V33" s="216">
        <f t="shared" si="1"/>
        <v>0</v>
      </c>
      <c r="W33" s="214">
        <f t="shared" si="1"/>
        <v>8</v>
      </c>
      <c r="X33" s="215">
        <f t="shared" si="1"/>
        <v>8</v>
      </c>
      <c r="Y33" s="215">
        <f t="shared" si="1"/>
        <v>0</v>
      </c>
      <c r="Z33" s="216">
        <f t="shared" si="1"/>
        <v>0</v>
      </c>
      <c r="AA33" s="132"/>
      <c r="AB33" s="53">
        <f>G33+I33+K33+M33+O33+Q33+S33+U33+W33+Y33</f>
        <v>80</v>
      </c>
      <c r="AC33" s="53">
        <f>H33+J33+L33+N33+P33+R33+T33+V33+X33+Z33</f>
        <v>88</v>
      </c>
    </row>
    <row r="34" spans="1:27" ht="24" customHeight="1">
      <c r="A34" s="424" t="s">
        <v>29</v>
      </c>
      <c r="B34" s="425"/>
      <c r="C34" s="426"/>
      <c r="D34" s="133" t="s">
        <v>87</v>
      </c>
      <c r="E34" s="44">
        <f>G34</f>
        <v>2</v>
      </c>
      <c r="F34" s="45">
        <f>H34</f>
        <v>2</v>
      </c>
      <c r="G34" s="43">
        <v>2</v>
      </c>
      <c r="H34" s="44">
        <v>2</v>
      </c>
      <c r="I34" s="44"/>
      <c r="J34" s="45"/>
      <c r="K34" s="46"/>
      <c r="L34" s="44"/>
      <c r="M34" s="44"/>
      <c r="N34" s="45"/>
      <c r="O34" s="46"/>
      <c r="P34" s="44"/>
      <c r="Q34" s="44"/>
      <c r="R34" s="45"/>
      <c r="S34" s="46"/>
      <c r="T34" s="44"/>
      <c r="U34" s="44"/>
      <c r="V34" s="45"/>
      <c r="W34" s="46"/>
      <c r="X34" s="44"/>
      <c r="Y34" s="44"/>
      <c r="Z34" s="45"/>
      <c r="AA34" s="52"/>
    </row>
    <row r="35" spans="1:27" ht="24" customHeight="1">
      <c r="A35" s="427"/>
      <c r="B35" s="428"/>
      <c r="C35" s="429"/>
      <c r="D35" s="134" t="s">
        <v>88</v>
      </c>
      <c r="E35" s="44">
        <f>G35</f>
        <v>2</v>
      </c>
      <c r="F35" s="45">
        <f>H35</f>
        <v>2</v>
      </c>
      <c r="G35" s="57">
        <v>2</v>
      </c>
      <c r="H35" s="58">
        <v>2</v>
      </c>
      <c r="I35" s="58"/>
      <c r="J35" s="59"/>
      <c r="K35" s="46"/>
      <c r="L35" s="44"/>
      <c r="M35" s="44"/>
      <c r="N35" s="45"/>
      <c r="O35" s="46"/>
      <c r="P35" s="44"/>
      <c r="Q35" s="44"/>
      <c r="R35" s="45"/>
      <c r="S35" s="46"/>
      <c r="T35" s="44"/>
      <c r="U35" s="44"/>
      <c r="V35" s="45"/>
      <c r="W35" s="46"/>
      <c r="X35" s="44"/>
      <c r="Y35" s="44"/>
      <c r="Z35" s="45"/>
      <c r="AA35" s="52"/>
    </row>
    <row r="36" spans="1:27" ht="24" customHeight="1">
      <c r="A36" s="427"/>
      <c r="B36" s="428"/>
      <c r="C36" s="429"/>
      <c r="D36" s="134" t="s">
        <v>8</v>
      </c>
      <c r="E36" s="44">
        <f>I36</f>
        <v>2</v>
      </c>
      <c r="F36" s="45">
        <f>J36</f>
        <v>2</v>
      </c>
      <c r="G36" s="57"/>
      <c r="H36" s="58"/>
      <c r="I36" s="58">
        <v>2</v>
      </c>
      <c r="J36" s="59">
        <v>2</v>
      </c>
      <c r="K36" s="60"/>
      <c r="L36" s="58"/>
      <c r="M36" s="58"/>
      <c r="N36" s="59"/>
      <c r="O36" s="60"/>
      <c r="P36" s="58"/>
      <c r="Q36" s="58"/>
      <c r="R36" s="59"/>
      <c r="S36" s="60"/>
      <c r="T36" s="58"/>
      <c r="U36" s="58"/>
      <c r="V36" s="59"/>
      <c r="W36" s="60"/>
      <c r="X36" s="58"/>
      <c r="Y36" s="58"/>
      <c r="Z36" s="59"/>
      <c r="AA36" s="63"/>
    </row>
    <row r="37" spans="1:27" ht="24" customHeight="1">
      <c r="A37" s="427"/>
      <c r="B37" s="428"/>
      <c r="C37" s="429"/>
      <c r="D37" s="134" t="s">
        <v>90</v>
      </c>
      <c r="E37" s="44">
        <f>K37</f>
        <v>2</v>
      </c>
      <c r="F37" s="45">
        <f>L37</f>
        <v>2</v>
      </c>
      <c r="G37" s="57"/>
      <c r="H37" s="58"/>
      <c r="I37" s="58"/>
      <c r="J37" s="59"/>
      <c r="K37" s="60">
        <v>2</v>
      </c>
      <c r="L37" s="58">
        <v>2</v>
      </c>
      <c r="M37" s="58"/>
      <c r="N37" s="59"/>
      <c r="O37" s="60"/>
      <c r="P37" s="58"/>
      <c r="Q37" s="58"/>
      <c r="R37" s="59"/>
      <c r="S37" s="60"/>
      <c r="T37" s="58"/>
      <c r="U37" s="58"/>
      <c r="V37" s="59"/>
      <c r="W37" s="60"/>
      <c r="X37" s="58"/>
      <c r="Y37" s="58"/>
      <c r="Z37" s="59"/>
      <c r="AA37" s="63"/>
    </row>
    <row r="38" spans="1:27" ht="24" customHeight="1">
      <c r="A38" s="427"/>
      <c r="B38" s="428"/>
      <c r="C38" s="429"/>
      <c r="D38" s="134" t="s">
        <v>91</v>
      </c>
      <c r="E38" s="44">
        <f>K38</f>
        <v>4</v>
      </c>
      <c r="F38" s="45">
        <f>L38</f>
        <v>5</v>
      </c>
      <c r="G38" s="57"/>
      <c r="H38" s="58"/>
      <c r="I38" s="58"/>
      <c r="J38" s="59"/>
      <c r="K38" s="60">
        <v>4</v>
      </c>
      <c r="L38" s="58">
        <v>5</v>
      </c>
      <c r="M38" s="58"/>
      <c r="N38" s="59"/>
      <c r="O38" s="60"/>
      <c r="P38" s="58"/>
      <c r="Q38" s="58"/>
      <c r="R38" s="59"/>
      <c r="S38" s="60"/>
      <c r="T38" s="58"/>
      <c r="U38" s="58"/>
      <c r="V38" s="59"/>
      <c r="W38" s="60"/>
      <c r="X38" s="58"/>
      <c r="Y38" s="58"/>
      <c r="Z38" s="59"/>
      <c r="AA38" s="63" t="s">
        <v>92</v>
      </c>
    </row>
    <row r="39" spans="1:27" ht="24" customHeight="1">
      <c r="A39" s="427"/>
      <c r="B39" s="428"/>
      <c r="C39" s="429"/>
      <c r="D39" s="134" t="s">
        <v>10</v>
      </c>
      <c r="E39" s="44">
        <f>K39+M39</f>
        <v>8</v>
      </c>
      <c r="F39" s="45">
        <f>L39+N39</f>
        <v>8</v>
      </c>
      <c r="G39" s="57"/>
      <c r="H39" s="58"/>
      <c r="I39" s="58"/>
      <c r="J39" s="59"/>
      <c r="K39" s="60">
        <v>4</v>
      </c>
      <c r="L39" s="58">
        <v>4</v>
      </c>
      <c r="M39" s="58">
        <v>4</v>
      </c>
      <c r="N39" s="59">
        <v>4</v>
      </c>
      <c r="O39" s="60"/>
      <c r="P39" s="58"/>
      <c r="Q39" s="58"/>
      <c r="R39" s="59"/>
      <c r="S39" s="60"/>
      <c r="T39" s="58"/>
      <c r="U39" s="58"/>
      <c r="V39" s="59"/>
      <c r="W39" s="60"/>
      <c r="X39" s="58"/>
      <c r="Y39" s="58"/>
      <c r="Z39" s="59"/>
      <c r="AA39" s="63"/>
    </row>
    <row r="40" spans="1:27" ht="24" customHeight="1">
      <c r="A40" s="427"/>
      <c r="B40" s="428"/>
      <c r="C40" s="429"/>
      <c r="D40" s="134" t="s">
        <v>94</v>
      </c>
      <c r="E40" s="44">
        <f>Q40</f>
        <v>3</v>
      </c>
      <c r="F40" s="45">
        <f>R40</f>
        <v>3</v>
      </c>
      <c r="G40" s="57"/>
      <c r="H40" s="58"/>
      <c r="I40" s="58"/>
      <c r="J40" s="59"/>
      <c r="K40" s="60"/>
      <c r="L40" s="58"/>
      <c r="M40" s="58"/>
      <c r="N40" s="59"/>
      <c r="O40" s="231"/>
      <c r="P40" s="296"/>
      <c r="Q40" s="297">
        <v>3</v>
      </c>
      <c r="R40" s="298">
        <v>3</v>
      </c>
      <c r="S40" s="299"/>
      <c r="T40" s="58"/>
      <c r="U40" s="58"/>
      <c r="V40" s="59"/>
      <c r="W40" s="60"/>
      <c r="X40" s="58"/>
      <c r="Y40" s="58"/>
      <c r="Z40" s="59"/>
      <c r="AA40" s="63"/>
    </row>
    <row r="41" spans="1:27" ht="24" customHeight="1" thickBot="1">
      <c r="A41" s="430"/>
      <c r="B41" s="431"/>
      <c r="C41" s="432"/>
      <c r="D41" s="135" t="s">
        <v>95</v>
      </c>
      <c r="E41" s="199">
        <f aca="true" t="shared" si="2" ref="E41:Z41">SUM(E34:E40)</f>
        <v>23</v>
      </c>
      <c r="F41" s="200">
        <f t="shared" si="2"/>
        <v>24</v>
      </c>
      <c r="G41" s="253">
        <f t="shared" si="2"/>
        <v>4</v>
      </c>
      <c r="H41" s="253">
        <f t="shared" si="2"/>
        <v>4</v>
      </c>
      <c r="I41" s="253">
        <f t="shared" si="2"/>
        <v>2</v>
      </c>
      <c r="J41" s="254">
        <f t="shared" si="2"/>
        <v>2</v>
      </c>
      <c r="K41" s="255">
        <f t="shared" si="2"/>
        <v>10</v>
      </c>
      <c r="L41" s="256">
        <f t="shared" si="2"/>
        <v>11</v>
      </c>
      <c r="M41" s="256">
        <f t="shared" si="2"/>
        <v>4</v>
      </c>
      <c r="N41" s="257">
        <f t="shared" si="2"/>
        <v>4</v>
      </c>
      <c r="O41" s="253">
        <f t="shared" si="2"/>
        <v>0</v>
      </c>
      <c r="P41" s="253">
        <f t="shared" si="2"/>
        <v>0</v>
      </c>
      <c r="Q41" s="253">
        <f>SUM(Q34:Q40)</f>
        <v>3</v>
      </c>
      <c r="R41" s="254">
        <f>SUM(R34:R40)</f>
        <v>3</v>
      </c>
      <c r="S41" s="255">
        <f t="shared" si="2"/>
        <v>0</v>
      </c>
      <c r="T41" s="256">
        <f t="shared" si="2"/>
        <v>0</v>
      </c>
      <c r="U41" s="256">
        <f t="shared" si="2"/>
        <v>0</v>
      </c>
      <c r="V41" s="257">
        <f t="shared" si="2"/>
        <v>0</v>
      </c>
      <c r="W41" s="253">
        <f t="shared" si="2"/>
        <v>0</v>
      </c>
      <c r="X41" s="253">
        <f t="shared" si="2"/>
        <v>0</v>
      </c>
      <c r="Y41" s="253">
        <f t="shared" si="2"/>
        <v>0</v>
      </c>
      <c r="Z41" s="258">
        <f t="shared" si="2"/>
        <v>0</v>
      </c>
      <c r="AA41" s="259"/>
    </row>
    <row r="42" spans="1:27" ht="19.5" customHeight="1">
      <c r="A42" s="424" t="s">
        <v>338</v>
      </c>
      <c r="B42" s="425"/>
      <c r="C42" s="425"/>
      <c r="D42" s="150" t="s">
        <v>7</v>
      </c>
      <c r="E42" s="12">
        <f>I42</f>
        <v>2</v>
      </c>
      <c r="F42" s="260">
        <f>J42</f>
        <v>2</v>
      </c>
      <c r="G42" s="95"/>
      <c r="H42" s="77"/>
      <c r="I42" s="77">
        <v>2</v>
      </c>
      <c r="J42" s="78">
        <v>2</v>
      </c>
      <c r="K42" s="261"/>
      <c r="L42" s="77"/>
      <c r="M42" s="77"/>
      <c r="N42" s="260"/>
      <c r="O42" s="95"/>
      <c r="P42" s="77"/>
      <c r="Q42" s="77"/>
      <c r="R42" s="78"/>
      <c r="S42" s="95"/>
      <c r="T42" s="77"/>
      <c r="U42" s="77"/>
      <c r="V42" s="260"/>
      <c r="W42" s="95"/>
      <c r="X42" s="77"/>
      <c r="Y42" s="77"/>
      <c r="Z42" s="78"/>
      <c r="AA42" s="262" t="s">
        <v>1</v>
      </c>
    </row>
    <row r="43" spans="1:27" ht="19.5" customHeight="1">
      <c r="A43" s="427"/>
      <c r="B43" s="428"/>
      <c r="C43" s="428"/>
      <c r="D43" s="146" t="s">
        <v>103</v>
      </c>
      <c r="E43" s="8">
        <f>K43</f>
        <v>2</v>
      </c>
      <c r="F43" s="139">
        <f>L43</f>
        <v>2</v>
      </c>
      <c r="G43" s="60"/>
      <c r="H43" s="58"/>
      <c r="I43" s="58"/>
      <c r="J43" s="59"/>
      <c r="K43" s="57">
        <v>2</v>
      </c>
      <c r="L43" s="58">
        <v>2</v>
      </c>
      <c r="M43" s="140"/>
      <c r="N43" s="139"/>
      <c r="O43" s="60"/>
      <c r="P43" s="58"/>
      <c r="Q43" s="58"/>
      <c r="R43" s="59"/>
      <c r="S43" s="60"/>
      <c r="T43" s="58"/>
      <c r="U43" s="58"/>
      <c r="V43" s="139"/>
      <c r="W43" s="60"/>
      <c r="X43" s="58"/>
      <c r="Y43" s="58"/>
      <c r="Z43" s="59"/>
      <c r="AA43" s="263" t="s">
        <v>1</v>
      </c>
    </row>
    <row r="44" spans="1:27" ht="19.5" customHeight="1">
      <c r="A44" s="427"/>
      <c r="B44" s="428"/>
      <c r="C44" s="428"/>
      <c r="D44" s="251" t="s">
        <v>96</v>
      </c>
      <c r="E44" s="16">
        <v>0</v>
      </c>
      <c r="F44" s="45">
        <f>H44+J44</f>
        <v>2</v>
      </c>
      <c r="G44" s="250">
        <v>0</v>
      </c>
      <c r="H44" s="13">
        <v>1</v>
      </c>
      <c r="I44" s="25">
        <v>0</v>
      </c>
      <c r="J44" s="15">
        <v>1</v>
      </c>
      <c r="K44" s="14"/>
      <c r="L44" s="13"/>
      <c r="M44" s="25"/>
      <c r="N44" s="15"/>
      <c r="O44" s="24"/>
      <c r="P44" s="13"/>
      <c r="Q44" s="25"/>
      <c r="R44" s="15"/>
      <c r="S44" s="14"/>
      <c r="T44" s="13"/>
      <c r="U44" s="13"/>
      <c r="V44" s="15"/>
      <c r="W44" s="14"/>
      <c r="X44" s="13"/>
      <c r="Y44" s="13"/>
      <c r="Z44" s="15"/>
      <c r="AA44" s="328" t="s">
        <v>52</v>
      </c>
    </row>
    <row r="45" spans="1:27" ht="19.5" customHeight="1">
      <c r="A45" s="427"/>
      <c r="B45" s="428"/>
      <c r="C45" s="428"/>
      <c r="D45" s="232" t="s">
        <v>98</v>
      </c>
      <c r="E45" s="10">
        <f>G45</f>
        <v>2</v>
      </c>
      <c r="F45" s="45">
        <f>H45</f>
        <v>2</v>
      </c>
      <c r="G45" s="22">
        <v>2</v>
      </c>
      <c r="H45" s="4">
        <v>2</v>
      </c>
      <c r="I45" s="18"/>
      <c r="J45" s="7"/>
      <c r="K45" s="17"/>
      <c r="L45" s="4"/>
      <c r="M45" s="18"/>
      <c r="N45" s="7"/>
      <c r="O45" s="17"/>
      <c r="P45" s="4"/>
      <c r="Q45" s="18"/>
      <c r="R45" s="7"/>
      <c r="S45" s="6"/>
      <c r="T45" s="4"/>
      <c r="U45" s="4"/>
      <c r="V45" s="7"/>
      <c r="W45" s="6"/>
      <c r="X45" s="4"/>
      <c r="Y45" s="4"/>
      <c r="Z45" s="7"/>
      <c r="AA45" s="19"/>
    </row>
    <row r="46" spans="1:27" ht="19.5" customHeight="1">
      <c r="A46" s="427"/>
      <c r="B46" s="428"/>
      <c r="C46" s="428"/>
      <c r="D46" s="232" t="s">
        <v>99</v>
      </c>
      <c r="E46" s="10">
        <f>G46</f>
        <v>2</v>
      </c>
      <c r="F46" s="45">
        <f>H46</f>
        <v>2</v>
      </c>
      <c r="G46" s="22">
        <v>2</v>
      </c>
      <c r="H46" s="4">
        <v>2</v>
      </c>
      <c r="I46" s="25"/>
      <c r="J46" s="9"/>
      <c r="K46" s="24"/>
      <c r="L46" s="2"/>
      <c r="M46" s="25"/>
      <c r="N46" s="9"/>
      <c r="O46" s="24"/>
      <c r="P46" s="2"/>
      <c r="Q46" s="25"/>
      <c r="R46" s="9"/>
      <c r="S46" s="6"/>
      <c r="T46" s="2"/>
      <c r="U46" s="2"/>
      <c r="V46" s="9"/>
      <c r="W46" s="1"/>
      <c r="X46" s="2"/>
      <c r="Y46" s="2"/>
      <c r="Z46" s="9"/>
      <c r="AA46" s="137"/>
    </row>
    <row r="47" spans="1:27" ht="19.5" customHeight="1">
      <c r="A47" s="427"/>
      <c r="B47" s="428"/>
      <c r="C47" s="428"/>
      <c r="D47" s="146" t="s">
        <v>11</v>
      </c>
      <c r="E47" s="8">
        <f>M47</f>
        <v>2</v>
      </c>
      <c r="F47" s="139">
        <f>N47</f>
        <v>2</v>
      </c>
      <c r="G47" s="231"/>
      <c r="H47" s="145"/>
      <c r="I47" s="18"/>
      <c r="J47" s="7"/>
      <c r="K47" s="22"/>
      <c r="L47" s="4"/>
      <c r="M47" s="58">
        <v>2</v>
      </c>
      <c r="N47" s="139">
        <v>2</v>
      </c>
      <c r="O47" s="17"/>
      <c r="P47" s="4"/>
      <c r="Q47" s="18"/>
      <c r="R47" s="7"/>
      <c r="S47" s="6"/>
      <c r="T47" s="4"/>
      <c r="U47" s="4"/>
      <c r="V47" s="5"/>
      <c r="W47" s="6"/>
      <c r="X47" s="4"/>
      <c r="Y47" s="4"/>
      <c r="Z47" s="7"/>
      <c r="AA47" s="137"/>
    </row>
    <row r="48" spans="1:27" ht="19.5" customHeight="1">
      <c r="A48" s="427"/>
      <c r="B48" s="428"/>
      <c r="C48" s="429"/>
      <c r="D48" s="134" t="s">
        <v>47</v>
      </c>
      <c r="E48" s="10">
        <v>3</v>
      </c>
      <c r="F48" s="45">
        <v>4</v>
      </c>
      <c r="G48" s="57"/>
      <c r="H48" s="58"/>
      <c r="I48" s="58">
        <v>3</v>
      </c>
      <c r="J48" s="139">
        <v>4</v>
      </c>
      <c r="K48" s="60"/>
      <c r="L48" s="58"/>
      <c r="M48" s="58"/>
      <c r="N48" s="139"/>
      <c r="O48" s="60"/>
      <c r="P48" s="58"/>
      <c r="Q48" s="58"/>
      <c r="R48" s="139"/>
      <c r="S48" s="60"/>
      <c r="T48" s="58"/>
      <c r="U48" s="58"/>
      <c r="V48" s="59"/>
      <c r="W48" s="60"/>
      <c r="X48" s="58"/>
      <c r="Y48" s="58"/>
      <c r="Z48" s="139"/>
      <c r="AA48" s="87" t="s">
        <v>92</v>
      </c>
    </row>
    <row r="49" spans="1:27" ht="19.5" customHeight="1">
      <c r="A49" s="427"/>
      <c r="B49" s="428"/>
      <c r="C49" s="429"/>
      <c r="D49" s="134" t="s">
        <v>104</v>
      </c>
      <c r="E49" s="10">
        <f>K49</f>
        <v>2</v>
      </c>
      <c r="F49" s="45">
        <f>L49</f>
        <v>4</v>
      </c>
      <c r="G49" s="57"/>
      <c r="H49" s="58"/>
      <c r="I49" s="58"/>
      <c r="J49" s="139"/>
      <c r="K49" s="60">
        <v>2</v>
      </c>
      <c r="L49" s="58">
        <v>4</v>
      </c>
      <c r="M49" s="58"/>
      <c r="N49" s="59"/>
      <c r="O49" s="57"/>
      <c r="P49" s="58"/>
      <c r="Q49" s="58"/>
      <c r="R49" s="139"/>
      <c r="S49" s="60"/>
      <c r="T49" s="58"/>
      <c r="U49" s="58"/>
      <c r="V49" s="59"/>
      <c r="W49" s="60"/>
      <c r="X49" s="58"/>
      <c r="Y49" s="58"/>
      <c r="Z49" s="139"/>
      <c r="AA49" s="87" t="s">
        <v>92</v>
      </c>
    </row>
    <row r="50" spans="1:27" ht="19.5" customHeight="1">
      <c r="A50" s="427"/>
      <c r="B50" s="428"/>
      <c r="C50" s="429"/>
      <c r="D50" s="134" t="s">
        <v>105</v>
      </c>
      <c r="E50" s="10">
        <v>3</v>
      </c>
      <c r="F50" s="45">
        <v>4</v>
      </c>
      <c r="G50" s="57"/>
      <c r="H50" s="58"/>
      <c r="I50" s="58"/>
      <c r="J50" s="139"/>
      <c r="K50" s="60">
        <v>3</v>
      </c>
      <c r="L50" s="58">
        <v>4</v>
      </c>
      <c r="M50" s="140"/>
      <c r="N50" s="59"/>
      <c r="O50" s="57"/>
      <c r="P50" s="58"/>
      <c r="Q50" s="58"/>
      <c r="R50" s="139"/>
      <c r="S50" s="60"/>
      <c r="T50" s="58"/>
      <c r="U50" s="58"/>
      <c r="V50" s="59"/>
      <c r="W50" s="60"/>
      <c r="X50" s="58"/>
      <c r="Y50" s="58"/>
      <c r="Z50" s="139"/>
      <c r="AA50" s="87" t="s">
        <v>92</v>
      </c>
    </row>
    <row r="51" spans="1:27" ht="19.5" customHeight="1">
      <c r="A51" s="427"/>
      <c r="B51" s="428"/>
      <c r="C51" s="429"/>
      <c r="D51" s="141" t="s">
        <v>12</v>
      </c>
      <c r="E51" s="10">
        <f aca="true" t="shared" si="3" ref="E51:F55">M51</f>
        <v>2</v>
      </c>
      <c r="F51" s="45">
        <f t="shared" si="3"/>
        <v>2</v>
      </c>
      <c r="G51" s="57"/>
      <c r="H51" s="58"/>
      <c r="I51" s="58"/>
      <c r="J51" s="139"/>
      <c r="K51" s="60"/>
      <c r="L51" s="58"/>
      <c r="M51" s="58">
        <v>2</v>
      </c>
      <c r="N51" s="139">
        <v>2</v>
      </c>
      <c r="O51" s="60"/>
      <c r="P51" s="58"/>
      <c r="Q51" s="58"/>
      <c r="R51" s="139"/>
      <c r="S51" s="60"/>
      <c r="T51" s="58"/>
      <c r="U51" s="58"/>
      <c r="V51" s="59"/>
      <c r="W51" s="60"/>
      <c r="X51" s="58"/>
      <c r="Y51" s="58"/>
      <c r="Z51" s="139"/>
      <c r="AA51" s="87"/>
    </row>
    <row r="52" spans="1:27" ht="19.5" customHeight="1">
      <c r="A52" s="427"/>
      <c r="B52" s="428"/>
      <c r="C52" s="429"/>
      <c r="D52" s="141" t="s">
        <v>13</v>
      </c>
      <c r="E52" s="10">
        <f t="shared" si="3"/>
        <v>3</v>
      </c>
      <c r="F52" s="45">
        <f t="shared" si="3"/>
        <v>3</v>
      </c>
      <c r="G52" s="57"/>
      <c r="H52" s="58"/>
      <c r="I52" s="58"/>
      <c r="J52" s="139"/>
      <c r="K52" s="60"/>
      <c r="L52" s="58"/>
      <c r="M52" s="58">
        <v>3</v>
      </c>
      <c r="N52" s="139">
        <v>3</v>
      </c>
      <c r="O52" s="60"/>
      <c r="P52" s="58"/>
      <c r="Q52" s="58"/>
      <c r="R52" s="139"/>
      <c r="S52" s="60"/>
      <c r="T52" s="58"/>
      <c r="U52" s="58"/>
      <c r="V52" s="59"/>
      <c r="W52" s="60"/>
      <c r="X52" s="58"/>
      <c r="Y52" s="58"/>
      <c r="Z52" s="139"/>
      <c r="AA52" s="142"/>
    </row>
    <row r="53" spans="1:27" ht="19.5" customHeight="1">
      <c r="A53" s="427"/>
      <c r="B53" s="428"/>
      <c r="C53" s="429"/>
      <c r="D53" s="141" t="s">
        <v>14</v>
      </c>
      <c r="E53" s="10">
        <f t="shared" si="3"/>
        <v>2</v>
      </c>
      <c r="F53" s="45">
        <f t="shared" si="3"/>
        <v>2</v>
      </c>
      <c r="G53" s="57"/>
      <c r="H53" s="58"/>
      <c r="I53" s="58"/>
      <c r="J53" s="139"/>
      <c r="K53" s="60"/>
      <c r="L53" s="58"/>
      <c r="M53" s="58">
        <v>2</v>
      </c>
      <c r="N53" s="139">
        <v>2</v>
      </c>
      <c r="O53" s="60"/>
      <c r="P53" s="58"/>
      <c r="Q53" s="58"/>
      <c r="R53" s="139"/>
      <c r="S53" s="60"/>
      <c r="T53" s="58"/>
      <c r="U53" s="58"/>
      <c r="V53" s="59"/>
      <c r="W53" s="60"/>
      <c r="X53" s="58"/>
      <c r="Y53" s="58"/>
      <c r="Z53" s="139"/>
      <c r="AA53" s="142"/>
    </row>
    <row r="54" spans="1:27" ht="19.5" customHeight="1">
      <c r="A54" s="427"/>
      <c r="B54" s="428"/>
      <c r="C54" s="429"/>
      <c r="D54" s="141" t="s">
        <v>15</v>
      </c>
      <c r="E54" s="10">
        <f t="shared" si="3"/>
        <v>1</v>
      </c>
      <c r="F54" s="45">
        <f t="shared" si="3"/>
        <v>2</v>
      </c>
      <c r="G54" s="57"/>
      <c r="H54" s="58"/>
      <c r="I54" s="58"/>
      <c r="J54" s="139"/>
      <c r="K54" s="60"/>
      <c r="L54" s="58"/>
      <c r="M54" s="58">
        <v>1</v>
      </c>
      <c r="N54" s="139">
        <v>2</v>
      </c>
      <c r="O54" s="60"/>
      <c r="P54" s="58"/>
      <c r="Q54" s="58"/>
      <c r="R54" s="139"/>
      <c r="S54" s="60"/>
      <c r="T54" s="58"/>
      <c r="U54" s="58"/>
      <c r="V54" s="59"/>
      <c r="W54" s="60"/>
      <c r="X54" s="58"/>
      <c r="Y54" s="58"/>
      <c r="Z54" s="139"/>
      <c r="AA54" s="87" t="s">
        <v>92</v>
      </c>
    </row>
    <row r="55" spans="1:27" ht="19.5" customHeight="1">
      <c r="A55" s="427"/>
      <c r="B55" s="428"/>
      <c r="C55" s="429"/>
      <c r="D55" s="141" t="s">
        <v>16</v>
      </c>
      <c r="E55" s="10">
        <f t="shared" si="3"/>
        <v>2</v>
      </c>
      <c r="F55" s="45">
        <f t="shared" si="3"/>
        <v>4</v>
      </c>
      <c r="G55" s="57"/>
      <c r="H55" s="58"/>
      <c r="I55" s="58"/>
      <c r="J55" s="139"/>
      <c r="K55" s="60"/>
      <c r="L55" s="58"/>
      <c r="M55" s="58">
        <v>2</v>
      </c>
      <c r="N55" s="139">
        <v>4</v>
      </c>
      <c r="O55" s="60"/>
      <c r="P55" s="58"/>
      <c r="Q55" s="58"/>
      <c r="R55" s="139"/>
      <c r="S55" s="60"/>
      <c r="T55" s="58"/>
      <c r="U55" s="58"/>
      <c r="V55" s="59"/>
      <c r="W55" s="60"/>
      <c r="X55" s="58"/>
      <c r="Y55" s="58"/>
      <c r="Z55" s="139"/>
      <c r="AA55" s="87" t="s">
        <v>92</v>
      </c>
    </row>
    <row r="56" spans="1:27" ht="19.5" customHeight="1">
      <c r="A56" s="427"/>
      <c r="B56" s="428"/>
      <c r="C56" s="429"/>
      <c r="D56" s="141" t="s">
        <v>111</v>
      </c>
      <c r="E56" s="10">
        <f aca="true" t="shared" si="4" ref="E56:F59">O56</f>
        <v>3</v>
      </c>
      <c r="F56" s="45">
        <f t="shared" si="4"/>
        <v>9</v>
      </c>
      <c r="G56" s="57"/>
      <c r="H56" s="58"/>
      <c r="I56" s="58"/>
      <c r="J56" s="139"/>
      <c r="K56" s="60"/>
      <c r="L56" s="58"/>
      <c r="M56" s="58"/>
      <c r="N56" s="139"/>
      <c r="O56" s="60">
        <v>3</v>
      </c>
      <c r="P56" s="58">
        <v>9</v>
      </c>
      <c r="Q56" s="58"/>
      <c r="R56" s="139"/>
      <c r="S56" s="60"/>
      <c r="T56" s="58"/>
      <c r="U56" s="58"/>
      <c r="V56" s="59"/>
      <c r="W56" s="60"/>
      <c r="X56" s="58"/>
      <c r="Y56" s="58"/>
      <c r="Z56" s="139"/>
      <c r="AA56" s="87" t="s">
        <v>112</v>
      </c>
    </row>
    <row r="57" spans="1:27" ht="19.5" customHeight="1">
      <c r="A57" s="427"/>
      <c r="B57" s="428"/>
      <c r="C57" s="429"/>
      <c r="D57" s="141" t="s">
        <v>113</v>
      </c>
      <c r="E57" s="10">
        <f t="shared" si="4"/>
        <v>2</v>
      </c>
      <c r="F57" s="45">
        <f t="shared" si="4"/>
        <v>2</v>
      </c>
      <c r="G57" s="57"/>
      <c r="H57" s="58"/>
      <c r="I57" s="58"/>
      <c r="J57" s="139"/>
      <c r="K57" s="60"/>
      <c r="L57" s="58"/>
      <c r="M57" s="58"/>
      <c r="N57" s="139"/>
      <c r="O57" s="60">
        <v>2</v>
      </c>
      <c r="P57" s="58">
        <v>2</v>
      </c>
      <c r="Q57" s="58"/>
      <c r="R57" s="139"/>
      <c r="S57" s="60"/>
      <c r="T57" s="58"/>
      <c r="U57" s="58"/>
      <c r="V57" s="59"/>
      <c r="W57" s="60"/>
      <c r="X57" s="58"/>
      <c r="Y57" s="58"/>
      <c r="Z57" s="139"/>
      <c r="AA57" s="142"/>
    </row>
    <row r="58" spans="1:27" ht="19.5" customHeight="1">
      <c r="A58" s="427"/>
      <c r="B58" s="428"/>
      <c r="C58" s="429"/>
      <c r="D58" s="141" t="s">
        <v>114</v>
      </c>
      <c r="E58" s="10">
        <f t="shared" si="4"/>
        <v>2</v>
      </c>
      <c r="F58" s="45">
        <f t="shared" si="4"/>
        <v>2</v>
      </c>
      <c r="G58" s="57"/>
      <c r="H58" s="58"/>
      <c r="I58" s="58"/>
      <c r="J58" s="139"/>
      <c r="K58" s="60"/>
      <c r="L58" s="58"/>
      <c r="M58" s="58"/>
      <c r="N58" s="139"/>
      <c r="O58" s="60">
        <v>2</v>
      </c>
      <c r="P58" s="58">
        <v>2</v>
      </c>
      <c r="Q58" s="58"/>
      <c r="R58" s="139"/>
      <c r="S58" s="60"/>
      <c r="T58" s="58"/>
      <c r="U58" s="58"/>
      <c r="V58" s="59"/>
      <c r="W58" s="60"/>
      <c r="X58" s="58"/>
      <c r="Y58" s="58"/>
      <c r="Z58" s="139"/>
      <c r="AA58" s="142"/>
    </row>
    <row r="59" spans="1:27" ht="19.5" customHeight="1">
      <c r="A59" s="427"/>
      <c r="B59" s="428"/>
      <c r="C59" s="429"/>
      <c r="D59" s="141" t="s">
        <v>115</v>
      </c>
      <c r="E59" s="10">
        <f t="shared" si="4"/>
        <v>2</v>
      </c>
      <c r="F59" s="45">
        <f t="shared" si="4"/>
        <v>2</v>
      </c>
      <c r="G59" s="57"/>
      <c r="H59" s="58"/>
      <c r="I59" s="58"/>
      <c r="J59" s="139"/>
      <c r="K59" s="60"/>
      <c r="L59" s="58"/>
      <c r="M59" s="58"/>
      <c r="N59" s="139"/>
      <c r="O59" s="60">
        <v>2</v>
      </c>
      <c r="P59" s="58">
        <v>2</v>
      </c>
      <c r="Q59" s="58"/>
      <c r="R59" s="139"/>
      <c r="S59" s="60"/>
      <c r="T59" s="58"/>
      <c r="U59" s="58"/>
      <c r="V59" s="59"/>
      <c r="W59" s="60"/>
      <c r="X59" s="58"/>
      <c r="Y59" s="58"/>
      <c r="Z59" s="139"/>
      <c r="AA59" s="142"/>
    </row>
    <row r="60" spans="1:27" ht="19.5" customHeight="1">
      <c r="A60" s="427"/>
      <c r="B60" s="428"/>
      <c r="C60" s="429"/>
      <c r="D60" s="141" t="s">
        <v>116</v>
      </c>
      <c r="E60" s="10">
        <f>Q60</f>
        <v>2</v>
      </c>
      <c r="F60" s="45">
        <f>R60</f>
        <v>2</v>
      </c>
      <c r="G60" s="57"/>
      <c r="H60" s="58"/>
      <c r="I60" s="58"/>
      <c r="J60" s="139"/>
      <c r="K60" s="60"/>
      <c r="L60" s="58"/>
      <c r="M60" s="58"/>
      <c r="N60" s="139"/>
      <c r="O60" s="60"/>
      <c r="P60" s="58"/>
      <c r="Q60" s="58">
        <v>2</v>
      </c>
      <c r="R60" s="139">
        <v>2</v>
      </c>
      <c r="S60" s="60"/>
      <c r="T60" s="58"/>
      <c r="U60" s="58"/>
      <c r="V60" s="59"/>
      <c r="W60" s="60"/>
      <c r="X60" s="58"/>
      <c r="Y60" s="58"/>
      <c r="Z60" s="139"/>
      <c r="AA60" s="142"/>
    </row>
    <row r="61" spans="1:27" ht="19.5" customHeight="1">
      <c r="A61" s="427"/>
      <c r="B61" s="428"/>
      <c r="C61" s="429"/>
      <c r="D61" s="141" t="s">
        <v>117</v>
      </c>
      <c r="E61" s="10">
        <f>O61+Q61</f>
        <v>8</v>
      </c>
      <c r="F61" s="45">
        <f>P61+R61</f>
        <v>8</v>
      </c>
      <c r="G61" s="57"/>
      <c r="H61" s="58"/>
      <c r="I61" s="58"/>
      <c r="J61" s="139"/>
      <c r="K61" s="60"/>
      <c r="L61" s="58"/>
      <c r="M61" s="58"/>
      <c r="N61" s="139"/>
      <c r="O61" s="60">
        <v>4</v>
      </c>
      <c r="P61" s="58">
        <v>4</v>
      </c>
      <c r="Q61" s="58">
        <v>4</v>
      </c>
      <c r="R61" s="139">
        <v>4</v>
      </c>
      <c r="S61" s="60"/>
      <c r="T61" s="58"/>
      <c r="U61" s="58"/>
      <c r="V61" s="59"/>
      <c r="W61" s="60"/>
      <c r="X61" s="58"/>
      <c r="Y61" s="58"/>
      <c r="Z61" s="139"/>
      <c r="AA61" s="142"/>
    </row>
    <row r="62" spans="1:27" ht="19.5" customHeight="1">
      <c r="A62" s="427"/>
      <c r="B62" s="428"/>
      <c r="C62" s="429"/>
      <c r="D62" s="141" t="s">
        <v>118</v>
      </c>
      <c r="E62" s="10">
        <f>Q62</f>
        <v>2</v>
      </c>
      <c r="F62" s="45">
        <f>R62</f>
        <v>2</v>
      </c>
      <c r="G62" s="57"/>
      <c r="H62" s="58"/>
      <c r="I62" s="58"/>
      <c r="J62" s="139"/>
      <c r="K62" s="60"/>
      <c r="L62" s="58"/>
      <c r="M62" s="58"/>
      <c r="N62" s="139"/>
      <c r="O62" s="60"/>
      <c r="P62" s="58"/>
      <c r="Q62" s="58">
        <v>2</v>
      </c>
      <c r="R62" s="139">
        <v>2</v>
      </c>
      <c r="S62" s="60"/>
      <c r="T62" s="58"/>
      <c r="U62" s="58"/>
      <c r="V62" s="59"/>
      <c r="W62" s="60"/>
      <c r="X62" s="58"/>
      <c r="Y62" s="58"/>
      <c r="Z62" s="139"/>
      <c r="AA62" s="142"/>
    </row>
    <row r="63" spans="1:27" ht="19.5" customHeight="1">
      <c r="A63" s="427"/>
      <c r="B63" s="428"/>
      <c r="C63" s="429"/>
      <c r="D63" s="141" t="s">
        <v>119</v>
      </c>
      <c r="E63" s="10">
        <f>Q63</f>
        <v>1</v>
      </c>
      <c r="F63" s="45">
        <f>R63</f>
        <v>2</v>
      </c>
      <c r="G63" s="57"/>
      <c r="H63" s="58"/>
      <c r="I63" s="58"/>
      <c r="J63" s="139"/>
      <c r="K63" s="60"/>
      <c r="L63" s="58"/>
      <c r="M63" s="58"/>
      <c r="N63" s="139"/>
      <c r="O63" s="60"/>
      <c r="P63" s="58"/>
      <c r="Q63" s="58">
        <v>1</v>
      </c>
      <c r="R63" s="139">
        <v>2</v>
      </c>
      <c r="S63" s="60"/>
      <c r="T63" s="58"/>
      <c r="U63" s="58"/>
      <c r="V63" s="59"/>
      <c r="W63" s="60"/>
      <c r="X63" s="58"/>
      <c r="Y63" s="58"/>
      <c r="Z63" s="139"/>
      <c r="AA63" s="87" t="s">
        <v>92</v>
      </c>
    </row>
    <row r="64" spans="1:27" ht="19.5" customHeight="1">
      <c r="A64" s="427"/>
      <c r="B64" s="428"/>
      <c r="C64" s="429"/>
      <c r="D64" s="141" t="s">
        <v>120</v>
      </c>
      <c r="E64" s="10">
        <f>S64</f>
        <v>3</v>
      </c>
      <c r="F64" s="45">
        <f>T64</f>
        <v>9</v>
      </c>
      <c r="G64" s="57"/>
      <c r="H64" s="58"/>
      <c r="I64" s="58"/>
      <c r="J64" s="139"/>
      <c r="K64" s="60"/>
      <c r="L64" s="58"/>
      <c r="M64" s="58"/>
      <c r="N64" s="139"/>
      <c r="O64" s="60"/>
      <c r="P64" s="58"/>
      <c r="Q64" s="145"/>
      <c r="R64" s="300"/>
      <c r="S64" s="299">
        <v>3</v>
      </c>
      <c r="T64" s="301">
        <v>9</v>
      </c>
      <c r="U64" s="297"/>
      <c r="V64" s="59"/>
      <c r="W64" s="60"/>
      <c r="X64" s="58"/>
      <c r="Y64" s="58"/>
      <c r="Z64" s="139"/>
      <c r="AA64" s="87" t="s">
        <v>112</v>
      </c>
    </row>
    <row r="65" spans="1:27" ht="19.5" customHeight="1">
      <c r="A65" s="427"/>
      <c r="B65" s="428"/>
      <c r="C65" s="429"/>
      <c r="D65" s="143" t="s">
        <v>121</v>
      </c>
      <c r="E65" s="10">
        <f aca="true" t="shared" si="5" ref="E65:F72">S65</f>
        <v>0</v>
      </c>
      <c r="F65" s="45">
        <f t="shared" si="5"/>
        <v>2</v>
      </c>
      <c r="G65" s="57"/>
      <c r="H65" s="58"/>
      <c r="I65" s="58"/>
      <c r="J65" s="139"/>
      <c r="K65" s="60"/>
      <c r="L65" s="58"/>
      <c r="M65" s="58"/>
      <c r="N65" s="139"/>
      <c r="O65" s="60"/>
      <c r="P65" s="58"/>
      <c r="Q65" s="58"/>
      <c r="R65" s="139"/>
      <c r="S65" s="6">
        <v>0</v>
      </c>
      <c r="T65" s="4">
        <v>2</v>
      </c>
      <c r="U65" s="58"/>
      <c r="V65" s="59"/>
      <c r="W65" s="60"/>
      <c r="X65" s="58"/>
      <c r="Y65" s="58"/>
      <c r="Z65" s="139"/>
      <c r="AA65" s="144" t="s">
        <v>122</v>
      </c>
    </row>
    <row r="66" spans="1:27" ht="19.5" customHeight="1">
      <c r="A66" s="427"/>
      <c r="B66" s="428"/>
      <c r="C66" s="429"/>
      <c r="D66" s="141" t="s">
        <v>123</v>
      </c>
      <c r="E66" s="10">
        <f t="shared" si="5"/>
        <v>3</v>
      </c>
      <c r="F66" s="45">
        <f t="shared" si="5"/>
        <v>3</v>
      </c>
      <c r="G66" s="57"/>
      <c r="H66" s="58"/>
      <c r="I66" s="58"/>
      <c r="J66" s="139"/>
      <c r="K66" s="60"/>
      <c r="L66" s="58"/>
      <c r="M66" s="58"/>
      <c r="N66" s="139"/>
      <c r="O66" s="60"/>
      <c r="P66" s="58"/>
      <c r="Q66" s="58"/>
      <c r="R66" s="139"/>
      <c r="S66" s="60">
        <v>3</v>
      </c>
      <c r="T66" s="58">
        <v>3</v>
      </c>
      <c r="U66" s="58"/>
      <c r="V66" s="59"/>
      <c r="W66" s="60"/>
      <c r="X66" s="58"/>
      <c r="Y66" s="58"/>
      <c r="Z66" s="139"/>
      <c r="AA66" s="142"/>
    </row>
    <row r="67" spans="1:27" ht="19.5" customHeight="1">
      <c r="A67" s="427"/>
      <c r="B67" s="428"/>
      <c r="C67" s="429"/>
      <c r="D67" s="141" t="s">
        <v>124</v>
      </c>
      <c r="E67" s="10">
        <f t="shared" si="5"/>
        <v>3</v>
      </c>
      <c r="F67" s="45">
        <f t="shared" si="5"/>
        <v>3</v>
      </c>
      <c r="G67" s="57"/>
      <c r="H67" s="58"/>
      <c r="I67" s="58"/>
      <c r="J67" s="139"/>
      <c r="K67" s="60"/>
      <c r="L67" s="58"/>
      <c r="M67" s="58"/>
      <c r="N67" s="139"/>
      <c r="O67" s="60"/>
      <c r="P67" s="58"/>
      <c r="Q67" s="58"/>
      <c r="R67" s="139"/>
      <c r="S67" s="60">
        <v>3</v>
      </c>
      <c r="T67" s="58">
        <v>3</v>
      </c>
      <c r="U67" s="58"/>
      <c r="V67" s="59"/>
      <c r="W67" s="60"/>
      <c r="X67" s="58"/>
      <c r="Y67" s="58"/>
      <c r="Z67" s="139"/>
      <c r="AA67" s="142"/>
    </row>
    <row r="68" spans="1:27" ht="19.5" customHeight="1">
      <c r="A68" s="427"/>
      <c r="B68" s="428"/>
      <c r="C68" s="429"/>
      <c r="D68" s="141" t="s">
        <v>39</v>
      </c>
      <c r="E68" s="10">
        <f t="shared" si="5"/>
        <v>1</v>
      </c>
      <c r="F68" s="45">
        <f t="shared" si="5"/>
        <v>2</v>
      </c>
      <c r="G68" s="57"/>
      <c r="H68" s="58"/>
      <c r="I68" s="58"/>
      <c r="J68" s="139"/>
      <c r="K68" s="60"/>
      <c r="L68" s="58"/>
      <c r="M68" s="58"/>
      <c r="N68" s="139"/>
      <c r="O68" s="60"/>
      <c r="P68" s="58"/>
      <c r="Q68" s="58"/>
      <c r="R68" s="139"/>
      <c r="S68" s="60">
        <v>1</v>
      </c>
      <c r="T68" s="58">
        <v>2</v>
      </c>
      <c r="U68" s="58"/>
      <c r="V68" s="59"/>
      <c r="W68" s="60"/>
      <c r="X68" s="58"/>
      <c r="Y68" s="58"/>
      <c r="Z68" s="139"/>
      <c r="AA68" s="87" t="s">
        <v>92</v>
      </c>
    </row>
    <row r="69" spans="1:27" ht="19.5" customHeight="1">
      <c r="A69" s="427"/>
      <c r="B69" s="428"/>
      <c r="C69" s="429"/>
      <c r="D69" s="141" t="s">
        <v>125</v>
      </c>
      <c r="E69" s="10">
        <f t="shared" si="5"/>
        <v>3</v>
      </c>
      <c r="F69" s="45">
        <f t="shared" si="5"/>
        <v>3</v>
      </c>
      <c r="G69" s="57"/>
      <c r="H69" s="58"/>
      <c r="I69" s="58"/>
      <c r="J69" s="139"/>
      <c r="K69" s="60"/>
      <c r="L69" s="58"/>
      <c r="M69" s="58"/>
      <c r="N69" s="139"/>
      <c r="O69" s="60"/>
      <c r="P69" s="58"/>
      <c r="Q69" s="58"/>
      <c r="R69" s="139"/>
      <c r="S69" s="60">
        <v>3</v>
      </c>
      <c r="T69" s="58">
        <v>3</v>
      </c>
      <c r="U69" s="58"/>
      <c r="V69" s="59"/>
      <c r="W69" s="60"/>
      <c r="X69" s="58"/>
      <c r="Y69" s="58"/>
      <c r="Z69" s="139"/>
      <c r="AA69" s="142"/>
    </row>
    <row r="70" spans="1:27" ht="19.5" customHeight="1">
      <c r="A70" s="427"/>
      <c r="B70" s="428"/>
      <c r="C70" s="429"/>
      <c r="D70" s="141" t="s">
        <v>126</v>
      </c>
      <c r="E70" s="10">
        <f t="shared" si="5"/>
        <v>3</v>
      </c>
      <c r="F70" s="45">
        <f t="shared" si="5"/>
        <v>3</v>
      </c>
      <c r="G70" s="57"/>
      <c r="H70" s="58"/>
      <c r="I70" s="58"/>
      <c r="J70" s="139"/>
      <c r="K70" s="60"/>
      <c r="L70" s="58"/>
      <c r="M70" s="58"/>
      <c r="N70" s="139"/>
      <c r="O70" s="60"/>
      <c r="P70" s="58"/>
      <c r="Q70" s="58"/>
      <c r="R70" s="139"/>
      <c r="S70" s="60">
        <v>3</v>
      </c>
      <c r="T70" s="58">
        <v>3</v>
      </c>
      <c r="U70" s="58"/>
      <c r="V70" s="59"/>
      <c r="W70" s="60"/>
      <c r="X70" s="58"/>
      <c r="Y70" s="58"/>
      <c r="Z70" s="139"/>
      <c r="AA70" s="142"/>
    </row>
    <row r="71" spans="1:27" ht="19.5" customHeight="1">
      <c r="A71" s="427"/>
      <c r="B71" s="428"/>
      <c r="C71" s="429"/>
      <c r="D71" s="141" t="s">
        <v>127</v>
      </c>
      <c r="E71" s="10">
        <f t="shared" si="5"/>
        <v>2</v>
      </c>
      <c r="F71" s="45">
        <f t="shared" si="5"/>
        <v>2</v>
      </c>
      <c r="G71" s="57"/>
      <c r="H71" s="58"/>
      <c r="I71" s="58"/>
      <c r="J71" s="139"/>
      <c r="K71" s="60"/>
      <c r="L71" s="58"/>
      <c r="M71" s="58"/>
      <c r="N71" s="139"/>
      <c r="O71" s="60"/>
      <c r="P71" s="58"/>
      <c r="Q71" s="58"/>
      <c r="R71" s="139"/>
      <c r="S71" s="60">
        <v>2</v>
      </c>
      <c r="T71" s="58">
        <v>2</v>
      </c>
      <c r="U71" s="58"/>
      <c r="V71" s="59"/>
      <c r="W71" s="60"/>
      <c r="X71" s="58"/>
      <c r="Y71" s="58"/>
      <c r="Z71" s="139"/>
      <c r="AA71" s="142"/>
    </row>
    <row r="72" spans="1:27" ht="19.5" customHeight="1">
      <c r="A72" s="427"/>
      <c r="B72" s="428"/>
      <c r="C72" s="429"/>
      <c r="D72" s="141" t="s">
        <v>128</v>
      </c>
      <c r="E72" s="10">
        <f t="shared" si="5"/>
        <v>2</v>
      </c>
      <c r="F72" s="45">
        <f t="shared" si="5"/>
        <v>2</v>
      </c>
      <c r="G72" s="57"/>
      <c r="H72" s="58"/>
      <c r="I72" s="58"/>
      <c r="J72" s="139"/>
      <c r="K72" s="60"/>
      <c r="L72" s="58"/>
      <c r="M72" s="58"/>
      <c r="N72" s="139"/>
      <c r="O72" s="60"/>
      <c r="P72" s="58"/>
      <c r="Q72" s="58"/>
      <c r="R72" s="139"/>
      <c r="S72" s="60">
        <v>2</v>
      </c>
      <c r="T72" s="58">
        <v>2</v>
      </c>
      <c r="U72" s="58"/>
      <c r="V72" s="59"/>
      <c r="W72" s="60"/>
      <c r="X72" s="58"/>
      <c r="Y72" s="58"/>
      <c r="Z72" s="139"/>
      <c r="AA72" s="142"/>
    </row>
    <row r="73" spans="1:27" ht="19.5" customHeight="1">
      <c r="A73" s="427"/>
      <c r="B73" s="428"/>
      <c r="C73" s="429"/>
      <c r="D73" s="141" t="s">
        <v>129</v>
      </c>
      <c r="E73" s="10">
        <f aca="true" t="shared" si="6" ref="E73:F77">U73</f>
        <v>3</v>
      </c>
      <c r="F73" s="45">
        <f t="shared" si="6"/>
        <v>9</v>
      </c>
      <c r="G73" s="57"/>
      <c r="H73" s="58"/>
      <c r="I73" s="58"/>
      <c r="J73" s="139"/>
      <c r="K73" s="60"/>
      <c r="L73" s="58"/>
      <c r="M73" s="58"/>
      <c r="N73" s="139"/>
      <c r="O73" s="60"/>
      <c r="P73" s="58"/>
      <c r="Q73" s="58"/>
      <c r="R73" s="139"/>
      <c r="S73" s="60"/>
      <c r="T73" s="58"/>
      <c r="U73" s="58">
        <v>3</v>
      </c>
      <c r="V73" s="59">
        <v>9</v>
      </c>
      <c r="W73" s="60"/>
      <c r="X73" s="58"/>
      <c r="Y73" s="58"/>
      <c r="Z73" s="139"/>
      <c r="AA73" s="87" t="s">
        <v>112</v>
      </c>
    </row>
    <row r="74" spans="1:27" ht="19.5" customHeight="1">
      <c r="A74" s="427"/>
      <c r="B74" s="428"/>
      <c r="C74" s="429"/>
      <c r="D74" s="141" t="s">
        <v>130</v>
      </c>
      <c r="E74" s="10">
        <f t="shared" si="6"/>
        <v>3</v>
      </c>
      <c r="F74" s="45">
        <f t="shared" si="6"/>
        <v>9</v>
      </c>
      <c r="G74" s="57"/>
      <c r="H74" s="58"/>
      <c r="I74" s="58"/>
      <c r="J74" s="139"/>
      <c r="K74" s="60"/>
      <c r="L74" s="58"/>
      <c r="M74" s="58"/>
      <c r="N74" s="139"/>
      <c r="O74" s="60"/>
      <c r="P74" s="58"/>
      <c r="Q74" s="58"/>
      <c r="R74" s="139"/>
      <c r="S74" s="60"/>
      <c r="T74" s="58"/>
      <c r="U74" s="58">
        <v>3</v>
      </c>
      <c r="V74" s="59">
        <v>9</v>
      </c>
      <c r="W74" s="60"/>
      <c r="X74" s="58"/>
      <c r="Y74" s="58"/>
      <c r="Z74" s="139"/>
      <c r="AA74" s="87" t="s">
        <v>112</v>
      </c>
    </row>
    <row r="75" spans="1:27" ht="19.5" customHeight="1">
      <c r="A75" s="427"/>
      <c r="B75" s="428"/>
      <c r="C75" s="429"/>
      <c r="D75" s="141" t="s">
        <v>131</v>
      </c>
      <c r="E75" s="10">
        <f t="shared" si="6"/>
        <v>3</v>
      </c>
      <c r="F75" s="45">
        <f t="shared" si="6"/>
        <v>9</v>
      </c>
      <c r="G75" s="57"/>
      <c r="H75" s="58"/>
      <c r="I75" s="58"/>
      <c r="J75" s="139"/>
      <c r="K75" s="60"/>
      <c r="L75" s="58"/>
      <c r="M75" s="58"/>
      <c r="N75" s="139"/>
      <c r="O75" s="60"/>
      <c r="P75" s="58"/>
      <c r="Q75" s="58"/>
      <c r="R75" s="139"/>
      <c r="S75" s="60"/>
      <c r="T75" s="58"/>
      <c r="U75" s="58">
        <v>3</v>
      </c>
      <c r="V75" s="59">
        <v>9</v>
      </c>
      <c r="W75" s="60"/>
      <c r="X75" s="58"/>
      <c r="Y75" s="58"/>
      <c r="Z75" s="139"/>
      <c r="AA75" s="87" t="s">
        <v>112</v>
      </c>
    </row>
    <row r="76" spans="1:27" ht="19.5" customHeight="1">
      <c r="A76" s="427"/>
      <c r="B76" s="428"/>
      <c r="C76" s="429"/>
      <c r="D76" s="141" t="s">
        <v>132</v>
      </c>
      <c r="E76" s="10">
        <f t="shared" si="6"/>
        <v>3</v>
      </c>
      <c r="F76" s="45">
        <f t="shared" si="6"/>
        <v>9</v>
      </c>
      <c r="G76" s="57"/>
      <c r="H76" s="58"/>
      <c r="I76" s="58"/>
      <c r="J76" s="139"/>
      <c r="K76" s="60"/>
      <c r="L76" s="58"/>
      <c r="M76" s="58"/>
      <c r="N76" s="139"/>
      <c r="O76" s="60"/>
      <c r="P76" s="58"/>
      <c r="Q76" s="58"/>
      <c r="R76" s="139"/>
      <c r="S76" s="60"/>
      <c r="T76" s="58"/>
      <c r="U76" s="58">
        <v>3</v>
      </c>
      <c r="V76" s="59">
        <v>9</v>
      </c>
      <c r="W76" s="60"/>
      <c r="X76" s="58"/>
      <c r="Y76" s="58"/>
      <c r="Z76" s="139"/>
      <c r="AA76" s="87" t="s">
        <v>112</v>
      </c>
    </row>
    <row r="77" spans="1:27" ht="19.5" customHeight="1">
      <c r="A77" s="427"/>
      <c r="B77" s="428"/>
      <c r="C77" s="429"/>
      <c r="D77" s="141" t="s">
        <v>133</v>
      </c>
      <c r="E77" s="10">
        <f t="shared" si="6"/>
        <v>3</v>
      </c>
      <c r="F77" s="45">
        <f t="shared" si="6"/>
        <v>9</v>
      </c>
      <c r="G77" s="57"/>
      <c r="H77" s="58"/>
      <c r="I77" s="58"/>
      <c r="J77" s="139"/>
      <c r="K77" s="60"/>
      <c r="L77" s="58"/>
      <c r="M77" s="58"/>
      <c r="N77" s="139"/>
      <c r="O77" s="60"/>
      <c r="P77" s="58"/>
      <c r="Q77" s="58"/>
      <c r="R77" s="139"/>
      <c r="S77" s="60"/>
      <c r="T77" s="58"/>
      <c r="U77" s="58">
        <v>3</v>
      </c>
      <c r="V77" s="59">
        <v>9</v>
      </c>
      <c r="W77" s="60"/>
      <c r="X77" s="58"/>
      <c r="Y77" s="58"/>
      <c r="Z77" s="139"/>
      <c r="AA77" s="87" t="s">
        <v>112</v>
      </c>
    </row>
    <row r="78" spans="1:27" ht="19.5" customHeight="1">
      <c r="A78" s="427"/>
      <c r="B78" s="428"/>
      <c r="C78" s="429"/>
      <c r="D78" s="141" t="s">
        <v>134</v>
      </c>
      <c r="E78" s="10">
        <f aca="true" t="shared" si="7" ref="E78:F81">W78</f>
        <v>2</v>
      </c>
      <c r="F78" s="45">
        <f t="shared" si="7"/>
        <v>2</v>
      </c>
      <c r="G78" s="57"/>
      <c r="H78" s="58"/>
      <c r="I78" s="58"/>
      <c r="J78" s="139"/>
      <c r="K78" s="60"/>
      <c r="L78" s="58"/>
      <c r="M78" s="58"/>
      <c r="N78" s="139"/>
      <c r="O78" s="60"/>
      <c r="P78" s="58"/>
      <c r="Q78" s="58"/>
      <c r="R78" s="139"/>
      <c r="S78" s="231"/>
      <c r="T78" s="145"/>
      <c r="U78" s="58"/>
      <c r="V78" s="59"/>
      <c r="W78" s="60">
        <v>2</v>
      </c>
      <c r="X78" s="58">
        <v>2</v>
      </c>
      <c r="Y78" s="145"/>
      <c r="Z78" s="147"/>
      <c r="AA78" s="142"/>
    </row>
    <row r="79" spans="1:27" ht="19.5" customHeight="1">
      <c r="A79" s="427"/>
      <c r="B79" s="428"/>
      <c r="C79" s="429"/>
      <c r="D79" s="141" t="s">
        <v>135</v>
      </c>
      <c r="E79" s="10">
        <f t="shared" si="7"/>
        <v>2</v>
      </c>
      <c r="F79" s="45">
        <f t="shared" si="7"/>
        <v>2</v>
      </c>
      <c r="G79" s="57"/>
      <c r="H79" s="58"/>
      <c r="I79" s="58"/>
      <c r="J79" s="139"/>
      <c r="K79" s="60"/>
      <c r="L79" s="58"/>
      <c r="M79" s="58"/>
      <c r="N79" s="139"/>
      <c r="O79" s="60"/>
      <c r="P79" s="58"/>
      <c r="Q79" s="58"/>
      <c r="R79" s="139"/>
      <c r="S79" s="60"/>
      <c r="T79" s="58"/>
      <c r="U79" s="58"/>
      <c r="V79" s="59"/>
      <c r="W79" s="60">
        <v>2</v>
      </c>
      <c r="X79" s="58">
        <v>2</v>
      </c>
      <c r="Y79" s="58"/>
      <c r="Z79" s="139"/>
      <c r="AA79" s="142"/>
    </row>
    <row r="80" spans="1:27" ht="19.5" customHeight="1">
      <c r="A80" s="427"/>
      <c r="B80" s="428"/>
      <c r="C80" s="429"/>
      <c r="D80" s="141" t="s">
        <v>136</v>
      </c>
      <c r="E80" s="10">
        <f t="shared" si="7"/>
        <v>2</v>
      </c>
      <c r="F80" s="45">
        <f t="shared" si="7"/>
        <v>2</v>
      </c>
      <c r="G80" s="57"/>
      <c r="H80" s="58"/>
      <c r="I80" s="58"/>
      <c r="J80" s="139"/>
      <c r="K80" s="60"/>
      <c r="L80" s="58"/>
      <c r="M80" s="58"/>
      <c r="N80" s="139"/>
      <c r="O80" s="60"/>
      <c r="P80" s="58"/>
      <c r="Q80" s="58"/>
      <c r="R80" s="139"/>
      <c r="S80" s="60"/>
      <c r="T80" s="58"/>
      <c r="U80" s="58"/>
      <c r="V80" s="59"/>
      <c r="W80" s="223">
        <v>2</v>
      </c>
      <c r="X80" s="224">
        <v>2</v>
      </c>
      <c r="Y80" s="58"/>
      <c r="Z80" s="139"/>
      <c r="AA80" s="142"/>
    </row>
    <row r="81" spans="1:27" ht="19.5" customHeight="1">
      <c r="A81" s="427"/>
      <c r="B81" s="428"/>
      <c r="C81" s="429"/>
      <c r="D81" s="141" t="s">
        <v>137</v>
      </c>
      <c r="E81" s="10">
        <f t="shared" si="7"/>
        <v>2</v>
      </c>
      <c r="F81" s="45">
        <f t="shared" si="7"/>
        <v>2</v>
      </c>
      <c r="G81" s="57"/>
      <c r="H81" s="58"/>
      <c r="I81" s="58"/>
      <c r="J81" s="139"/>
      <c r="K81" s="60"/>
      <c r="L81" s="58"/>
      <c r="M81" s="58"/>
      <c r="N81" s="139"/>
      <c r="O81" s="60"/>
      <c r="P81" s="58"/>
      <c r="Q81" s="58"/>
      <c r="R81" s="139"/>
      <c r="S81" s="60"/>
      <c r="T81" s="58"/>
      <c r="U81" s="58"/>
      <c r="V81" s="59"/>
      <c r="W81" s="60">
        <v>2</v>
      </c>
      <c r="X81" s="58">
        <v>2</v>
      </c>
      <c r="Y81" s="58"/>
      <c r="Z81" s="139"/>
      <c r="AA81" s="142"/>
    </row>
    <row r="82" spans="1:27" ht="19.5" customHeight="1">
      <c r="A82" s="427"/>
      <c r="B82" s="428"/>
      <c r="C82" s="429"/>
      <c r="D82" s="141" t="s">
        <v>346</v>
      </c>
      <c r="E82" s="10">
        <f aca="true" t="shared" si="8" ref="E82:F84">Y82</f>
        <v>2</v>
      </c>
      <c r="F82" s="45">
        <f t="shared" si="8"/>
        <v>2</v>
      </c>
      <c r="G82" s="57"/>
      <c r="H82" s="58"/>
      <c r="I82" s="58"/>
      <c r="J82" s="139"/>
      <c r="K82" s="60"/>
      <c r="L82" s="58"/>
      <c r="M82" s="58"/>
      <c r="N82" s="139"/>
      <c r="O82" s="60"/>
      <c r="P82" s="58"/>
      <c r="Q82" s="58"/>
      <c r="R82" s="139"/>
      <c r="S82" s="60"/>
      <c r="T82" s="58"/>
      <c r="U82" s="58"/>
      <c r="V82" s="59"/>
      <c r="W82" s="60"/>
      <c r="X82" s="58"/>
      <c r="Y82" s="58">
        <v>2</v>
      </c>
      <c r="Z82" s="139">
        <v>2</v>
      </c>
      <c r="AA82" s="142"/>
    </row>
    <row r="83" spans="1:27" ht="19.5" customHeight="1">
      <c r="A83" s="427"/>
      <c r="B83" s="428"/>
      <c r="C83" s="429"/>
      <c r="D83" s="146" t="s">
        <v>347</v>
      </c>
      <c r="E83" s="10">
        <f t="shared" si="8"/>
        <v>2</v>
      </c>
      <c r="F83" s="59">
        <f t="shared" si="8"/>
        <v>2</v>
      </c>
      <c r="G83" s="57"/>
      <c r="H83" s="58"/>
      <c r="I83" s="58"/>
      <c r="J83" s="139"/>
      <c r="K83" s="60"/>
      <c r="L83" s="58"/>
      <c r="M83" s="58"/>
      <c r="N83" s="139"/>
      <c r="O83" s="60"/>
      <c r="P83" s="58"/>
      <c r="Q83" s="58"/>
      <c r="R83" s="139"/>
      <c r="S83" s="60"/>
      <c r="T83" s="58"/>
      <c r="U83" s="58"/>
      <c r="V83" s="59"/>
      <c r="W83" s="60"/>
      <c r="X83" s="58"/>
      <c r="Y83" s="58">
        <v>2</v>
      </c>
      <c r="Z83" s="59">
        <v>2</v>
      </c>
      <c r="AA83" s="142"/>
    </row>
    <row r="84" spans="1:27" ht="19.5" customHeight="1">
      <c r="A84" s="427"/>
      <c r="B84" s="428"/>
      <c r="C84" s="429"/>
      <c r="D84" s="146" t="s">
        <v>348</v>
      </c>
      <c r="E84" s="10">
        <f t="shared" si="8"/>
        <v>2</v>
      </c>
      <c r="F84" s="59">
        <f t="shared" si="8"/>
        <v>2</v>
      </c>
      <c r="G84" s="57"/>
      <c r="H84" s="58"/>
      <c r="I84" s="58"/>
      <c r="J84" s="139"/>
      <c r="K84" s="60"/>
      <c r="L84" s="58"/>
      <c r="M84" s="58"/>
      <c r="N84" s="139"/>
      <c r="O84" s="60"/>
      <c r="P84" s="58"/>
      <c r="Q84" s="58"/>
      <c r="R84" s="139"/>
      <c r="S84" s="60"/>
      <c r="T84" s="58"/>
      <c r="U84" s="58"/>
      <c r="V84" s="59"/>
      <c r="W84" s="60"/>
      <c r="X84" s="139"/>
      <c r="Y84" s="58">
        <v>2</v>
      </c>
      <c r="Z84" s="59">
        <v>2</v>
      </c>
      <c r="AA84" s="142"/>
    </row>
    <row r="85" spans="1:27" ht="19.5" customHeight="1">
      <c r="A85" s="427"/>
      <c r="B85" s="428"/>
      <c r="C85" s="429"/>
      <c r="D85" s="320" t="s">
        <v>362</v>
      </c>
      <c r="E85" s="321">
        <f>Y85</f>
        <v>6</v>
      </c>
      <c r="F85" s="322">
        <f>Z85</f>
        <v>12</v>
      </c>
      <c r="G85" s="323"/>
      <c r="H85" s="324"/>
      <c r="I85" s="324"/>
      <c r="J85" s="325"/>
      <c r="K85" s="326"/>
      <c r="L85" s="324"/>
      <c r="M85" s="324"/>
      <c r="N85" s="325"/>
      <c r="O85" s="326"/>
      <c r="P85" s="324"/>
      <c r="Q85" s="324"/>
      <c r="R85" s="325"/>
      <c r="S85" s="326"/>
      <c r="T85" s="324"/>
      <c r="U85" s="324"/>
      <c r="V85" s="322"/>
      <c r="W85" s="324"/>
      <c r="X85" s="325"/>
      <c r="Y85" s="324">
        <v>6</v>
      </c>
      <c r="Z85" s="325">
        <v>12</v>
      </c>
      <c r="AA85" s="327" t="s">
        <v>319</v>
      </c>
    </row>
    <row r="86" spans="1:29" ht="19.5" customHeight="1" thickBot="1">
      <c r="A86" s="430"/>
      <c r="B86" s="431"/>
      <c r="C86" s="432"/>
      <c r="D86" s="148" t="s">
        <v>142</v>
      </c>
      <c r="E86" s="314">
        <f aca="true" t="shared" si="9" ref="E86:Z86">SUM(E42:E85)</f>
        <v>105</v>
      </c>
      <c r="F86" s="315">
        <f t="shared" si="9"/>
        <v>166</v>
      </c>
      <c r="G86" s="148">
        <f t="shared" si="9"/>
        <v>4</v>
      </c>
      <c r="H86" s="168">
        <f t="shared" si="9"/>
        <v>5</v>
      </c>
      <c r="I86" s="168">
        <f t="shared" si="9"/>
        <v>5</v>
      </c>
      <c r="J86" s="170">
        <f t="shared" si="9"/>
        <v>7</v>
      </c>
      <c r="K86" s="148">
        <f t="shared" si="9"/>
        <v>7</v>
      </c>
      <c r="L86" s="168">
        <f t="shared" si="9"/>
        <v>10</v>
      </c>
      <c r="M86" s="168">
        <f t="shared" si="9"/>
        <v>12</v>
      </c>
      <c r="N86" s="170">
        <f t="shared" si="9"/>
        <v>15</v>
      </c>
      <c r="O86" s="148">
        <f t="shared" si="9"/>
        <v>13</v>
      </c>
      <c r="P86" s="168">
        <f t="shared" si="9"/>
        <v>19</v>
      </c>
      <c r="Q86" s="168">
        <f t="shared" si="9"/>
        <v>9</v>
      </c>
      <c r="R86" s="170">
        <f t="shared" si="9"/>
        <v>10</v>
      </c>
      <c r="S86" s="148">
        <f t="shared" si="9"/>
        <v>20</v>
      </c>
      <c r="T86" s="168">
        <f t="shared" si="9"/>
        <v>29</v>
      </c>
      <c r="U86" s="168">
        <f t="shared" si="9"/>
        <v>15</v>
      </c>
      <c r="V86" s="170">
        <f t="shared" si="9"/>
        <v>45</v>
      </c>
      <c r="W86" s="313">
        <f t="shared" si="9"/>
        <v>8</v>
      </c>
      <c r="X86" s="314">
        <f t="shared" si="9"/>
        <v>8</v>
      </c>
      <c r="Y86" s="314">
        <f t="shared" si="9"/>
        <v>12</v>
      </c>
      <c r="Z86" s="309">
        <f t="shared" si="9"/>
        <v>18</v>
      </c>
      <c r="AA86" s="149"/>
      <c r="AB86" s="53">
        <f>G86+I86+K86+M86+O86+Q86+S86+U86+W86+Y86</f>
        <v>105</v>
      </c>
      <c r="AC86" s="53">
        <f>H86+J86+L86+N86+P86+R86+T86+V86+X86+Z86</f>
        <v>166</v>
      </c>
    </row>
    <row r="87" spans="1:27" ht="22.5" customHeight="1">
      <c r="A87" s="433" t="s">
        <v>20</v>
      </c>
      <c r="B87" s="434"/>
      <c r="C87" s="435"/>
      <c r="D87" s="150" t="s">
        <v>0</v>
      </c>
      <c r="E87" s="151">
        <v>2</v>
      </c>
      <c r="F87" s="32">
        <v>2</v>
      </c>
      <c r="G87" s="163"/>
      <c r="H87" s="31"/>
      <c r="I87" s="31"/>
      <c r="J87" s="164"/>
      <c r="K87" s="165"/>
      <c r="L87" s="31"/>
      <c r="M87" s="31"/>
      <c r="N87" s="164"/>
      <c r="O87" s="165"/>
      <c r="P87" s="31"/>
      <c r="Q87" s="31">
        <v>2</v>
      </c>
      <c r="R87" s="164">
        <v>2</v>
      </c>
      <c r="S87" s="165"/>
      <c r="T87" s="31"/>
      <c r="U87" s="31"/>
      <c r="V87" s="32"/>
      <c r="W87" s="165"/>
      <c r="X87" s="31"/>
      <c r="Y87" s="31"/>
      <c r="Z87" s="32"/>
      <c r="AA87" s="409"/>
    </row>
    <row r="88" spans="1:27" ht="22.5" customHeight="1">
      <c r="A88" s="436"/>
      <c r="B88" s="437"/>
      <c r="C88" s="438"/>
      <c r="D88" s="146" t="s">
        <v>146</v>
      </c>
      <c r="E88" s="153">
        <f>S88</f>
        <v>0</v>
      </c>
      <c r="F88" s="34">
        <f>T88</f>
        <v>2</v>
      </c>
      <c r="G88" s="29"/>
      <c r="H88" s="33"/>
      <c r="I88" s="33"/>
      <c r="J88" s="166"/>
      <c r="K88" s="30"/>
      <c r="L88" s="33"/>
      <c r="M88" s="33"/>
      <c r="N88" s="166"/>
      <c r="O88" s="30"/>
      <c r="P88" s="33"/>
      <c r="Q88" s="33"/>
      <c r="R88" s="166"/>
      <c r="S88" s="30">
        <v>0</v>
      </c>
      <c r="T88" s="33">
        <v>2</v>
      </c>
      <c r="U88" s="33"/>
      <c r="V88" s="34"/>
      <c r="W88" s="226"/>
      <c r="X88" s="227"/>
      <c r="Y88" s="33"/>
      <c r="Z88" s="34"/>
      <c r="AA88" s="410"/>
    </row>
    <row r="89" spans="1:27" ht="22.5" customHeight="1">
      <c r="A89" s="436"/>
      <c r="B89" s="437"/>
      <c r="C89" s="438"/>
      <c r="D89" s="268" t="s">
        <v>19</v>
      </c>
      <c r="E89" s="277">
        <v>2</v>
      </c>
      <c r="F89" s="269">
        <v>2</v>
      </c>
      <c r="G89" s="190"/>
      <c r="H89" s="191"/>
      <c r="I89" s="191"/>
      <c r="J89" s="192"/>
      <c r="K89" s="193"/>
      <c r="L89" s="191"/>
      <c r="M89" s="191"/>
      <c r="N89" s="192"/>
      <c r="O89" s="193"/>
      <c r="P89" s="191"/>
      <c r="Q89" s="191"/>
      <c r="R89" s="192"/>
      <c r="S89" s="193">
        <v>2</v>
      </c>
      <c r="T89" s="191">
        <v>2</v>
      </c>
      <c r="U89" s="191"/>
      <c r="V89" s="269"/>
      <c r="W89" s="281"/>
      <c r="X89" s="282"/>
      <c r="Y89" s="191"/>
      <c r="Z89" s="269"/>
      <c r="AA89" s="410"/>
    </row>
    <row r="90" spans="1:27" ht="22.5" customHeight="1">
      <c r="A90" s="436"/>
      <c r="B90" s="437"/>
      <c r="C90" s="438"/>
      <c r="D90" s="283" t="s">
        <v>312</v>
      </c>
      <c r="E90" s="284">
        <f>G90</f>
        <v>2</v>
      </c>
      <c r="F90" s="285">
        <f>H90</f>
        <v>2</v>
      </c>
      <c r="G90" s="286">
        <v>2</v>
      </c>
      <c r="H90" s="287">
        <v>2</v>
      </c>
      <c r="I90" s="287"/>
      <c r="J90" s="288"/>
      <c r="K90" s="289"/>
      <c r="L90" s="287"/>
      <c r="M90" s="287"/>
      <c r="N90" s="192"/>
      <c r="O90" s="193"/>
      <c r="P90" s="191"/>
      <c r="Q90" s="191"/>
      <c r="R90" s="192"/>
      <c r="S90" s="193"/>
      <c r="T90" s="191"/>
      <c r="U90" s="191"/>
      <c r="V90" s="269"/>
      <c r="W90" s="281"/>
      <c r="X90" s="282"/>
      <c r="Y90" s="191"/>
      <c r="Z90" s="269"/>
      <c r="AA90" s="410"/>
    </row>
    <row r="91" spans="1:27" ht="22.5" customHeight="1">
      <c r="A91" s="436"/>
      <c r="B91" s="437"/>
      <c r="C91" s="438"/>
      <c r="D91" s="283" t="s">
        <v>313</v>
      </c>
      <c r="E91" s="284">
        <f>I91</f>
        <v>2</v>
      </c>
      <c r="F91" s="285">
        <f>J91</f>
        <v>2</v>
      </c>
      <c r="G91" s="286"/>
      <c r="H91" s="287"/>
      <c r="I91" s="287">
        <v>2</v>
      </c>
      <c r="J91" s="288">
        <v>2</v>
      </c>
      <c r="K91" s="289"/>
      <c r="L91" s="287"/>
      <c r="M91" s="287"/>
      <c r="N91" s="192"/>
      <c r="O91" s="193"/>
      <c r="P91" s="191"/>
      <c r="Q91" s="191"/>
      <c r="R91" s="192"/>
      <c r="S91" s="193"/>
      <c r="T91" s="191"/>
      <c r="U91" s="191"/>
      <c r="V91" s="269"/>
      <c r="W91" s="281"/>
      <c r="X91" s="282"/>
      <c r="Y91" s="191"/>
      <c r="Z91" s="269"/>
      <c r="AA91" s="410"/>
    </row>
    <row r="92" spans="1:27" ht="22.5" customHeight="1">
      <c r="A92" s="436"/>
      <c r="B92" s="437"/>
      <c r="C92" s="438"/>
      <c r="D92" s="290" t="s">
        <v>309</v>
      </c>
      <c r="E92" s="291">
        <f>I92</f>
        <v>2</v>
      </c>
      <c r="F92" s="292">
        <f>J92</f>
        <v>2</v>
      </c>
      <c r="G92" s="286"/>
      <c r="H92" s="287"/>
      <c r="I92" s="287">
        <v>2</v>
      </c>
      <c r="J92" s="288">
        <v>2</v>
      </c>
      <c r="K92" s="289"/>
      <c r="L92" s="287"/>
      <c r="M92" s="287"/>
      <c r="N92" s="192"/>
      <c r="O92" s="193"/>
      <c r="P92" s="191"/>
      <c r="Q92" s="191"/>
      <c r="R92" s="192"/>
      <c r="S92" s="193"/>
      <c r="T92" s="191"/>
      <c r="U92" s="191"/>
      <c r="V92" s="269"/>
      <c r="W92" s="281"/>
      <c r="X92" s="282"/>
      <c r="Y92" s="191"/>
      <c r="Z92" s="269"/>
      <c r="AA92" s="410"/>
    </row>
    <row r="93" spans="1:27" ht="22.5" customHeight="1">
      <c r="A93" s="436"/>
      <c r="B93" s="437"/>
      <c r="C93" s="438"/>
      <c r="D93" s="293" t="s">
        <v>310</v>
      </c>
      <c r="E93" s="294">
        <f>K93</f>
        <v>2</v>
      </c>
      <c r="F93" s="292">
        <f>L93</f>
        <v>2</v>
      </c>
      <c r="G93" s="286"/>
      <c r="H93" s="287"/>
      <c r="I93" s="287"/>
      <c r="J93" s="288"/>
      <c r="K93" s="289">
        <v>2</v>
      </c>
      <c r="L93" s="287">
        <v>2</v>
      </c>
      <c r="M93" s="287"/>
      <c r="N93" s="192"/>
      <c r="O93" s="193"/>
      <c r="P93" s="191"/>
      <c r="Q93" s="191"/>
      <c r="R93" s="192"/>
      <c r="S93" s="193"/>
      <c r="T93" s="191"/>
      <c r="U93" s="191"/>
      <c r="V93" s="269"/>
      <c r="W93" s="281"/>
      <c r="X93" s="282"/>
      <c r="Y93" s="191"/>
      <c r="Z93" s="269"/>
      <c r="AA93" s="410"/>
    </row>
    <row r="94" spans="1:27" ht="22.5" customHeight="1">
      <c r="A94" s="436"/>
      <c r="B94" s="437"/>
      <c r="C94" s="438"/>
      <c r="D94" s="293" t="s">
        <v>316</v>
      </c>
      <c r="E94" s="294">
        <v>2</v>
      </c>
      <c r="F94" s="292">
        <v>2</v>
      </c>
      <c r="G94" s="286"/>
      <c r="H94" s="287"/>
      <c r="I94" s="287"/>
      <c r="J94" s="288"/>
      <c r="K94" s="289"/>
      <c r="L94" s="287"/>
      <c r="M94" s="287"/>
      <c r="N94" s="192"/>
      <c r="O94" s="193"/>
      <c r="P94" s="191"/>
      <c r="Q94" s="191">
        <v>2</v>
      </c>
      <c r="R94" s="192">
        <v>2</v>
      </c>
      <c r="S94" s="193"/>
      <c r="T94" s="191"/>
      <c r="U94" s="191"/>
      <c r="V94" s="269"/>
      <c r="W94" s="281"/>
      <c r="X94" s="282"/>
      <c r="Y94" s="191"/>
      <c r="Z94" s="269"/>
      <c r="AA94" s="410"/>
    </row>
    <row r="95" spans="1:27" ht="22.5" customHeight="1">
      <c r="A95" s="436"/>
      <c r="B95" s="437"/>
      <c r="C95" s="438"/>
      <c r="D95" s="293" t="s">
        <v>314</v>
      </c>
      <c r="E95" s="294">
        <v>2</v>
      </c>
      <c r="F95" s="292">
        <v>2</v>
      </c>
      <c r="G95" s="286"/>
      <c r="H95" s="287"/>
      <c r="I95" s="287"/>
      <c r="J95" s="288"/>
      <c r="K95" s="289"/>
      <c r="L95" s="287"/>
      <c r="M95" s="287"/>
      <c r="N95" s="192"/>
      <c r="O95" s="193"/>
      <c r="P95" s="191"/>
      <c r="Q95" s="191"/>
      <c r="R95" s="192"/>
      <c r="S95" s="193"/>
      <c r="T95" s="191"/>
      <c r="U95" s="191"/>
      <c r="V95" s="269"/>
      <c r="W95" s="193">
        <v>2</v>
      </c>
      <c r="X95" s="191">
        <v>2</v>
      </c>
      <c r="Y95" s="191"/>
      <c r="Z95" s="269"/>
      <c r="AA95" s="410"/>
    </row>
    <row r="96" spans="1:27" ht="22.5" customHeight="1">
      <c r="A96" s="436"/>
      <c r="B96" s="437"/>
      <c r="C96" s="438"/>
      <c r="D96" s="337" t="s">
        <v>355</v>
      </c>
      <c r="E96" s="294">
        <v>2</v>
      </c>
      <c r="F96" s="292">
        <v>2</v>
      </c>
      <c r="G96" s="286"/>
      <c r="H96" s="287"/>
      <c r="I96" s="287">
        <v>2</v>
      </c>
      <c r="J96" s="288">
        <v>2</v>
      </c>
      <c r="K96" s="289"/>
      <c r="L96" s="287"/>
      <c r="M96" s="287"/>
      <c r="N96" s="192"/>
      <c r="O96" s="193"/>
      <c r="P96" s="191"/>
      <c r="Q96" s="191"/>
      <c r="R96" s="192"/>
      <c r="S96" s="193"/>
      <c r="T96" s="191"/>
      <c r="U96" s="191"/>
      <c r="V96" s="269"/>
      <c r="W96" s="193"/>
      <c r="X96" s="191"/>
      <c r="Y96" s="191"/>
      <c r="Z96" s="269"/>
      <c r="AA96" s="410"/>
    </row>
    <row r="97" spans="1:27" ht="22.5" customHeight="1" thickBot="1">
      <c r="A97" s="436"/>
      <c r="B97" s="437"/>
      <c r="C97" s="438"/>
      <c r="D97" s="234" t="s">
        <v>315</v>
      </c>
      <c r="E97" s="157">
        <v>1</v>
      </c>
      <c r="F97" s="170">
        <v>1</v>
      </c>
      <c r="G97" s="167"/>
      <c r="H97" s="168"/>
      <c r="I97" s="168"/>
      <c r="J97" s="169"/>
      <c r="K97" s="148"/>
      <c r="L97" s="168"/>
      <c r="M97" s="168"/>
      <c r="N97" s="169"/>
      <c r="O97" s="148"/>
      <c r="P97" s="168"/>
      <c r="Q97" s="168"/>
      <c r="R97" s="169"/>
      <c r="S97" s="148"/>
      <c r="T97" s="168"/>
      <c r="U97" s="168"/>
      <c r="V97" s="170"/>
      <c r="W97" s="148">
        <v>1</v>
      </c>
      <c r="X97" s="168">
        <v>1</v>
      </c>
      <c r="Y97" s="168"/>
      <c r="Z97" s="170"/>
      <c r="AA97" s="411"/>
    </row>
    <row r="98" spans="1:27" ht="25.5" customHeight="1">
      <c r="A98" s="436"/>
      <c r="B98" s="437"/>
      <c r="C98" s="438"/>
      <c r="D98" s="152" t="s">
        <v>143</v>
      </c>
      <c r="E98" s="187">
        <f aca="true" t="shared" si="10" ref="E98:F100">Q98</f>
        <v>2</v>
      </c>
      <c r="F98" s="49">
        <f t="shared" si="10"/>
        <v>2</v>
      </c>
      <c r="G98" s="276"/>
      <c r="H98" s="187"/>
      <c r="I98" s="272"/>
      <c r="J98" s="273"/>
      <c r="K98" s="275"/>
      <c r="L98" s="187"/>
      <c r="M98" s="272"/>
      <c r="N98" s="273"/>
      <c r="O98" s="271"/>
      <c r="P98" s="187"/>
      <c r="Q98" s="272">
        <v>2</v>
      </c>
      <c r="R98" s="273">
        <v>2</v>
      </c>
      <c r="S98" s="275"/>
      <c r="T98" s="187"/>
      <c r="U98" s="187"/>
      <c r="V98" s="273"/>
      <c r="W98" s="275"/>
      <c r="X98" s="187"/>
      <c r="Y98" s="187"/>
      <c r="Z98" s="274"/>
      <c r="AA98" s="412" t="s">
        <v>36</v>
      </c>
    </row>
    <row r="99" spans="1:27" ht="25.5" customHeight="1">
      <c r="A99" s="436"/>
      <c r="B99" s="437"/>
      <c r="C99" s="438"/>
      <c r="D99" s="152" t="s">
        <v>144</v>
      </c>
      <c r="E99" s="153">
        <f t="shared" si="10"/>
        <v>2</v>
      </c>
      <c r="F99" s="49">
        <f t="shared" si="10"/>
        <v>2</v>
      </c>
      <c r="G99" s="154"/>
      <c r="H99" s="48"/>
      <c r="I99" s="48"/>
      <c r="J99" s="155"/>
      <c r="K99" s="47"/>
      <c r="L99" s="48"/>
      <c r="M99" s="48"/>
      <c r="N99" s="155"/>
      <c r="O99" s="47"/>
      <c r="P99" s="48"/>
      <c r="Q99" s="48">
        <v>2</v>
      </c>
      <c r="R99" s="155">
        <v>2</v>
      </c>
      <c r="S99" s="47"/>
      <c r="T99" s="48"/>
      <c r="U99" s="48"/>
      <c r="V99" s="49"/>
      <c r="W99" s="47"/>
      <c r="X99" s="48"/>
      <c r="Y99" s="48"/>
      <c r="Z99" s="155"/>
      <c r="AA99" s="412"/>
    </row>
    <row r="100" spans="1:27" ht="25.5" customHeight="1" thickBot="1">
      <c r="A100" s="436"/>
      <c r="B100" s="437"/>
      <c r="C100" s="438"/>
      <c r="D100" s="156" t="s">
        <v>145</v>
      </c>
      <c r="E100" s="157">
        <f t="shared" si="10"/>
        <v>2</v>
      </c>
      <c r="F100" s="158">
        <f t="shared" si="10"/>
        <v>2</v>
      </c>
      <c r="G100" s="159"/>
      <c r="H100" s="160"/>
      <c r="I100" s="160"/>
      <c r="J100" s="161"/>
      <c r="K100" s="162"/>
      <c r="L100" s="160"/>
      <c r="M100" s="160"/>
      <c r="N100" s="161"/>
      <c r="O100" s="162"/>
      <c r="P100" s="160"/>
      <c r="Q100" s="160">
        <v>2</v>
      </c>
      <c r="R100" s="161">
        <v>2</v>
      </c>
      <c r="S100" s="162"/>
      <c r="T100" s="160"/>
      <c r="U100" s="160"/>
      <c r="V100" s="158"/>
      <c r="W100" s="162"/>
      <c r="X100" s="160"/>
      <c r="Y100" s="160"/>
      <c r="Z100" s="161"/>
      <c r="AA100" s="413"/>
    </row>
    <row r="101" spans="1:27" ht="19.5" customHeight="1">
      <c r="A101" s="436"/>
      <c r="B101" s="437"/>
      <c r="C101" s="438"/>
      <c r="D101" s="152" t="s">
        <v>147</v>
      </c>
      <c r="E101" s="187">
        <f aca="true" t="shared" si="11" ref="E101:F105">S101</f>
        <v>2</v>
      </c>
      <c r="F101" s="49">
        <f t="shared" si="11"/>
        <v>2</v>
      </c>
      <c r="G101" s="154"/>
      <c r="H101" s="48"/>
      <c r="I101" s="48"/>
      <c r="J101" s="155"/>
      <c r="K101" s="47"/>
      <c r="L101" s="48"/>
      <c r="M101" s="48"/>
      <c r="N101" s="155"/>
      <c r="O101" s="47"/>
      <c r="P101" s="48"/>
      <c r="Q101" s="48"/>
      <c r="R101" s="155"/>
      <c r="S101" s="47">
        <v>2</v>
      </c>
      <c r="T101" s="48">
        <v>2</v>
      </c>
      <c r="U101" s="48"/>
      <c r="V101" s="49"/>
      <c r="W101" s="47"/>
      <c r="X101" s="48"/>
      <c r="Y101" s="48"/>
      <c r="Z101" s="49"/>
      <c r="AA101" s="414" t="s">
        <v>37</v>
      </c>
    </row>
    <row r="102" spans="1:27" ht="19.5" customHeight="1">
      <c r="A102" s="436"/>
      <c r="B102" s="437"/>
      <c r="C102" s="438"/>
      <c r="D102" s="152" t="s">
        <v>148</v>
      </c>
      <c r="E102" s="153">
        <f t="shared" si="11"/>
        <v>2</v>
      </c>
      <c r="F102" s="49">
        <f t="shared" si="11"/>
        <v>2</v>
      </c>
      <c r="G102" s="29"/>
      <c r="H102" s="33"/>
      <c r="I102" s="33"/>
      <c r="J102" s="166"/>
      <c r="K102" s="30"/>
      <c r="L102" s="33"/>
      <c r="M102" s="33"/>
      <c r="N102" s="166"/>
      <c r="O102" s="30"/>
      <c r="P102" s="33"/>
      <c r="Q102" s="33"/>
      <c r="R102" s="166"/>
      <c r="S102" s="30">
        <v>2</v>
      </c>
      <c r="T102" s="33">
        <v>2</v>
      </c>
      <c r="U102" s="33"/>
      <c r="V102" s="34"/>
      <c r="W102" s="30"/>
      <c r="X102" s="33"/>
      <c r="Y102" s="33"/>
      <c r="Z102" s="34"/>
      <c r="AA102" s="414"/>
    </row>
    <row r="103" spans="1:27" ht="19.5" customHeight="1">
      <c r="A103" s="436"/>
      <c r="B103" s="437"/>
      <c r="C103" s="438"/>
      <c r="D103" s="152" t="s">
        <v>149</v>
      </c>
      <c r="E103" s="153">
        <f t="shared" si="11"/>
        <v>2</v>
      </c>
      <c r="F103" s="49">
        <f t="shared" si="11"/>
        <v>2</v>
      </c>
      <c r="G103" s="29"/>
      <c r="H103" s="33"/>
      <c r="I103" s="33"/>
      <c r="J103" s="166"/>
      <c r="K103" s="30"/>
      <c r="L103" s="33"/>
      <c r="M103" s="33"/>
      <c r="N103" s="166"/>
      <c r="O103" s="30"/>
      <c r="P103" s="33"/>
      <c r="Q103" s="33"/>
      <c r="R103" s="166"/>
      <c r="S103" s="30">
        <v>2</v>
      </c>
      <c r="T103" s="33">
        <v>2</v>
      </c>
      <c r="U103" s="33"/>
      <c r="V103" s="34"/>
      <c r="W103" s="30"/>
      <c r="X103" s="33"/>
      <c r="Y103" s="33"/>
      <c r="Z103" s="34"/>
      <c r="AA103" s="414"/>
    </row>
    <row r="104" spans="1:27" ht="19.5" customHeight="1">
      <c r="A104" s="436"/>
      <c r="B104" s="437"/>
      <c r="C104" s="438"/>
      <c r="D104" s="152" t="s">
        <v>150</v>
      </c>
      <c r="E104" s="153">
        <f t="shared" si="11"/>
        <v>2</v>
      </c>
      <c r="F104" s="49">
        <f t="shared" si="11"/>
        <v>2</v>
      </c>
      <c r="G104" s="29"/>
      <c r="H104" s="33"/>
      <c r="I104" s="33"/>
      <c r="J104" s="166"/>
      <c r="K104" s="30"/>
      <c r="L104" s="33"/>
      <c r="M104" s="33"/>
      <c r="N104" s="166"/>
      <c r="O104" s="30"/>
      <c r="P104" s="33"/>
      <c r="Q104" s="33"/>
      <c r="R104" s="166"/>
      <c r="S104" s="30">
        <v>2</v>
      </c>
      <c r="T104" s="33">
        <v>2</v>
      </c>
      <c r="U104" s="33"/>
      <c r="V104" s="34"/>
      <c r="W104" s="226"/>
      <c r="X104" s="227"/>
      <c r="Y104" s="33"/>
      <c r="Z104" s="34"/>
      <c r="AA104" s="414"/>
    </row>
    <row r="105" spans="1:27" ht="19.5" customHeight="1" thickBot="1">
      <c r="A105" s="436"/>
      <c r="B105" s="437"/>
      <c r="C105" s="438"/>
      <c r="D105" s="156" t="s">
        <v>35</v>
      </c>
      <c r="E105" s="157">
        <f t="shared" si="11"/>
        <v>2</v>
      </c>
      <c r="F105" s="158">
        <f t="shared" si="11"/>
        <v>2</v>
      </c>
      <c r="G105" s="167"/>
      <c r="H105" s="168"/>
      <c r="I105" s="168"/>
      <c r="J105" s="169"/>
      <c r="K105" s="148"/>
      <c r="L105" s="168"/>
      <c r="M105" s="168"/>
      <c r="N105" s="169"/>
      <c r="O105" s="148"/>
      <c r="P105" s="168"/>
      <c r="Q105" s="168"/>
      <c r="R105" s="169"/>
      <c r="S105" s="148">
        <v>2</v>
      </c>
      <c r="T105" s="168">
        <v>2</v>
      </c>
      <c r="U105" s="168"/>
      <c r="V105" s="170"/>
      <c r="W105" s="228"/>
      <c r="X105" s="229"/>
      <c r="Y105" s="168"/>
      <c r="Z105" s="170"/>
      <c r="AA105" s="415"/>
    </row>
    <row r="106" spans="1:27" ht="19.5" customHeight="1">
      <c r="A106" s="436"/>
      <c r="B106" s="437"/>
      <c r="C106" s="438"/>
      <c r="D106" s="150" t="s">
        <v>151</v>
      </c>
      <c r="E106" s="151">
        <f aca="true" t="shared" si="12" ref="E106:F109">W106</f>
        <v>2</v>
      </c>
      <c r="F106" s="32">
        <f t="shared" si="12"/>
        <v>2</v>
      </c>
      <c r="G106" s="163"/>
      <c r="H106" s="31"/>
      <c r="I106" s="31"/>
      <c r="J106" s="164"/>
      <c r="K106" s="165"/>
      <c r="L106" s="31"/>
      <c r="M106" s="31"/>
      <c r="N106" s="164"/>
      <c r="O106" s="165"/>
      <c r="P106" s="31"/>
      <c r="Q106" s="31"/>
      <c r="R106" s="164"/>
      <c r="S106" s="165"/>
      <c r="T106" s="31"/>
      <c r="U106" s="31"/>
      <c r="V106" s="32"/>
      <c r="W106" s="165">
        <v>2</v>
      </c>
      <c r="X106" s="31">
        <v>2</v>
      </c>
      <c r="Y106" s="31"/>
      <c r="Z106" s="164"/>
      <c r="AA106" s="416" t="s">
        <v>154</v>
      </c>
    </row>
    <row r="107" spans="1:27" ht="19.5" customHeight="1">
      <c r="A107" s="436"/>
      <c r="B107" s="437"/>
      <c r="C107" s="438"/>
      <c r="D107" s="152" t="s">
        <v>152</v>
      </c>
      <c r="E107" s="153">
        <f t="shared" si="12"/>
        <v>2</v>
      </c>
      <c r="F107" s="49">
        <f t="shared" si="12"/>
        <v>2</v>
      </c>
      <c r="G107" s="29"/>
      <c r="H107" s="33"/>
      <c r="I107" s="33"/>
      <c r="J107" s="166"/>
      <c r="K107" s="30"/>
      <c r="L107" s="33"/>
      <c r="M107" s="33"/>
      <c r="N107" s="166"/>
      <c r="O107" s="30"/>
      <c r="P107" s="33"/>
      <c r="Q107" s="33"/>
      <c r="R107" s="166"/>
      <c r="S107" s="30"/>
      <c r="T107" s="33"/>
      <c r="U107" s="33"/>
      <c r="V107" s="34"/>
      <c r="W107" s="30">
        <v>2</v>
      </c>
      <c r="X107" s="33">
        <v>2</v>
      </c>
      <c r="Y107" s="33"/>
      <c r="Z107" s="166"/>
      <c r="AA107" s="417"/>
    </row>
    <row r="108" spans="1:27" ht="19.5" customHeight="1">
      <c r="A108" s="436"/>
      <c r="B108" s="437"/>
      <c r="C108" s="438"/>
      <c r="D108" s="295" t="s">
        <v>311</v>
      </c>
      <c r="E108" s="153">
        <f>W108</f>
        <v>2</v>
      </c>
      <c r="F108" s="49">
        <f>X108</f>
        <v>2</v>
      </c>
      <c r="G108" s="190"/>
      <c r="H108" s="191"/>
      <c r="I108" s="191"/>
      <c r="J108" s="192"/>
      <c r="K108" s="193"/>
      <c r="L108" s="191"/>
      <c r="M108" s="191"/>
      <c r="N108" s="192"/>
      <c r="O108" s="193"/>
      <c r="P108" s="191"/>
      <c r="Q108" s="191"/>
      <c r="R108" s="192"/>
      <c r="S108" s="193"/>
      <c r="T108" s="191"/>
      <c r="U108" s="191"/>
      <c r="V108" s="269"/>
      <c r="W108" s="289">
        <v>2</v>
      </c>
      <c r="X108" s="287">
        <v>2</v>
      </c>
      <c r="Y108" s="191"/>
      <c r="Z108" s="192"/>
      <c r="AA108" s="417"/>
    </row>
    <row r="109" spans="1:27" ht="19.5" customHeight="1" thickBot="1">
      <c r="A109" s="436"/>
      <c r="B109" s="437"/>
      <c r="C109" s="438"/>
      <c r="D109" s="156" t="s">
        <v>153</v>
      </c>
      <c r="E109" s="157">
        <f t="shared" si="12"/>
        <v>2</v>
      </c>
      <c r="F109" s="158">
        <f t="shared" si="12"/>
        <v>2</v>
      </c>
      <c r="G109" s="167"/>
      <c r="H109" s="168"/>
      <c r="I109" s="168"/>
      <c r="J109" s="169"/>
      <c r="K109" s="148"/>
      <c r="L109" s="168"/>
      <c r="M109" s="168"/>
      <c r="N109" s="169"/>
      <c r="O109" s="148"/>
      <c r="P109" s="168"/>
      <c r="Q109" s="168"/>
      <c r="R109" s="169"/>
      <c r="S109" s="148"/>
      <c r="T109" s="168"/>
      <c r="U109" s="168"/>
      <c r="V109" s="170"/>
      <c r="W109" s="148">
        <v>2</v>
      </c>
      <c r="X109" s="168">
        <v>2</v>
      </c>
      <c r="Y109" s="168"/>
      <c r="Z109" s="169"/>
      <c r="AA109" s="418"/>
    </row>
    <row r="110" spans="1:27" ht="19.5" customHeight="1">
      <c r="A110" s="436"/>
      <c r="B110" s="437"/>
      <c r="C110" s="438"/>
      <c r="D110" s="150" t="s">
        <v>333</v>
      </c>
      <c r="E110" s="151">
        <f aca="true" t="shared" si="13" ref="E110:F123">Y110</f>
        <v>2</v>
      </c>
      <c r="F110" s="32">
        <f t="shared" si="13"/>
        <v>2</v>
      </c>
      <c r="G110" s="163"/>
      <c r="H110" s="31"/>
      <c r="I110" s="31"/>
      <c r="J110" s="164"/>
      <c r="K110" s="165"/>
      <c r="L110" s="31"/>
      <c r="M110" s="31"/>
      <c r="N110" s="164"/>
      <c r="O110" s="165"/>
      <c r="P110" s="31"/>
      <c r="Q110" s="31"/>
      <c r="R110" s="164"/>
      <c r="S110" s="165"/>
      <c r="T110" s="31"/>
      <c r="U110" s="31"/>
      <c r="V110" s="164"/>
      <c r="W110" s="230"/>
      <c r="X110" s="171"/>
      <c r="Y110" s="163">
        <v>2</v>
      </c>
      <c r="Z110" s="31">
        <v>2</v>
      </c>
      <c r="AA110" s="419" t="s">
        <v>344</v>
      </c>
    </row>
    <row r="111" spans="1:27" ht="19.5" customHeight="1">
      <c r="A111" s="436"/>
      <c r="B111" s="437"/>
      <c r="C111" s="438"/>
      <c r="D111" s="152" t="s">
        <v>349</v>
      </c>
      <c r="E111" s="153">
        <f t="shared" si="13"/>
        <v>2</v>
      </c>
      <c r="F111" s="49">
        <f t="shared" si="13"/>
        <v>2</v>
      </c>
      <c r="G111" s="29"/>
      <c r="H111" s="33"/>
      <c r="I111" s="33"/>
      <c r="J111" s="166"/>
      <c r="K111" s="30"/>
      <c r="L111" s="33"/>
      <c r="M111" s="172"/>
      <c r="N111" s="34"/>
      <c r="O111" s="29"/>
      <c r="P111" s="33"/>
      <c r="Q111" s="33"/>
      <c r="R111" s="166"/>
      <c r="S111" s="30"/>
      <c r="T111" s="33"/>
      <c r="U111" s="33"/>
      <c r="V111" s="166"/>
      <c r="W111" s="231"/>
      <c r="X111" s="145"/>
      <c r="Y111" s="29">
        <v>2</v>
      </c>
      <c r="Z111" s="33">
        <v>2</v>
      </c>
      <c r="AA111" s="414"/>
    </row>
    <row r="112" spans="1:27" ht="19.5" customHeight="1">
      <c r="A112" s="436"/>
      <c r="B112" s="437"/>
      <c r="C112" s="438"/>
      <c r="D112" s="152" t="s">
        <v>350</v>
      </c>
      <c r="E112" s="153">
        <f t="shared" si="13"/>
        <v>2</v>
      </c>
      <c r="F112" s="49">
        <f t="shared" si="13"/>
        <v>2</v>
      </c>
      <c r="G112" s="29"/>
      <c r="H112" s="33"/>
      <c r="I112" s="33"/>
      <c r="J112" s="166"/>
      <c r="K112" s="30"/>
      <c r="L112" s="33"/>
      <c r="M112" s="33"/>
      <c r="N112" s="166"/>
      <c r="O112" s="30"/>
      <c r="P112" s="33"/>
      <c r="Q112" s="33"/>
      <c r="R112" s="166"/>
      <c r="S112" s="30"/>
      <c r="T112" s="33"/>
      <c r="U112" s="33"/>
      <c r="V112" s="166"/>
      <c r="W112" s="231"/>
      <c r="X112" s="145"/>
      <c r="Y112" s="29">
        <v>2</v>
      </c>
      <c r="Z112" s="33">
        <v>2</v>
      </c>
      <c r="AA112" s="414"/>
    </row>
    <row r="113" spans="1:27" ht="19.5" customHeight="1">
      <c r="A113" s="436"/>
      <c r="B113" s="437"/>
      <c r="C113" s="438"/>
      <c r="D113" s="146" t="s">
        <v>339</v>
      </c>
      <c r="E113" s="153">
        <v>2</v>
      </c>
      <c r="F113" s="34">
        <v>2</v>
      </c>
      <c r="G113" s="29"/>
      <c r="H113" s="33"/>
      <c r="I113" s="33"/>
      <c r="J113" s="166"/>
      <c r="K113" s="30"/>
      <c r="L113" s="33"/>
      <c r="M113" s="33"/>
      <c r="N113" s="166"/>
      <c r="O113" s="30"/>
      <c r="P113" s="33"/>
      <c r="Q113" s="33"/>
      <c r="R113" s="166"/>
      <c r="S113" s="30"/>
      <c r="T113" s="33"/>
      <c r="U113" s="145"/>
      <c r="V113" s="147"/>
      <c r="W113" s="30"/>
      <c r="X113" s="33"/>
      <c r="Y113" s="33">
        <v>2</v>
      </c>
      <c r="Z113" s="34">
        <v>2</v>
      </c>
      <c r="AA113" s="414"/>
    </row>
    <row r="114" spans="1:27" ht="19.5" customHeight="1">
      <c r="A114" s="436"/>
      <c r="B114" s="437"/>
      <c r="C114" s="438"/>
      <c r="D114" s="146" t="s">
        <v>340</v>
      </c>
      <c r="E114" s="153">
        <v>2</v>
      </c>
      <c r="F114" s="34">
        <v>2</v>
      </c>
      <c r="G114" s="29"/>
      <c r="H114" s="33"/>
      <c r="I114" s="33"/>
      <c r="J114" s="166"/>
      <c r="K114" s="30"/>
      <c r="L114" s="33"/>
      <c r="M114" s="33"/>
      <c r="N114" s="166"/>
      <c r="O114" s="30"/>
      <c r="P114" s="33"/>
      <c r="Q114" s="33"/>
      <c r="R114" s="166"/>
      <c r="S114" s="30"/>
      <c r="T114" s="33"/>
      <c r="U114" s="145"/>
      <c r="V114" s="147"/>
      <c r="W114" s="30"/>
      <c r="X114" s="33"/>
      <c r="Y114" s="33">
        <v>2</v>
      </c>
      <c r="Z114" s="34">
        <v>2</v>
      </c>
      <c r="AA114" s="414"/>
    </row>
    <row r="115" spans="1:27" ht="19.5" customHeight="1">
      <c r="A115" s="436"/>
      <c r="B115" s="437"/>
      <c r="C115" s="438"/>
      <c r="D115" s="146" t="s">
        <v>341</v>
      </c>
      <c r="E115" s="153">
        <v>2</v>
      </c>
      <c r="F115" s="34">
        <v>2</v>
      </c>
      <c r="G115" s="29"/>
      <c r="H115" s="33"/>
      <c r="I115" s="33"/>
      <c r="J115" s="166"/>
      <c r="K115" s="30"/>
      <c r="L115" s="33"/>
      <c r="M115" s="33"/>
      <c r="N115" s="166"/>
      <c r="O115" s="30"/>
      <c r="P115" s="33"/>
      <c r="Q115" s="33"/>
      <c r="R115" s="166"/>
      <c r="S115" s="30"/>
      <c r="T115" s="33"/>
      <c r="U115" s="145"/>
      <c r="V115" s="147"/>
      <c r="W115" s="30"/>
      <c r="X115" s="33"/>
      <c r="Y115" s="33">
        <v>2</v>
      </c>
      <c r="Z115" s="34">
        <v>2</v>
      </c>
      <c r="AA115" s="414"/>
    </row>
    <row r="116" spans="1:27" ht="19.5" customHeight="1" thickBot="1">
      <c r="A116" s="436"/>
      <c r="B116" s="437"/>
      <c r="C116" s="438"/>
      <c r="D116" s="176" t="s">
        <v>342</v>
      </c>
      <c r="E116" s="330">
        <v>2</v>
      </c>
      <c r="F116" s="177">
        <v>2</v>
      </c>
      <c r="G116" s="135"/>
      <c r="H116" s="178"/>
      <c r="I116" s="178"/>
      <c r="J116" s="179"/>
      <c r="K116" s="180"/>
      <c r="L116" s="178"/>
      <c r="M116" s="178"/>
      <c r="N116" s="179"/>
      <c r="O116" s="180"/>
      <c r="P116" s="178"/>
      <c r="Q116" s="178"/>
      <c r="R116" s="179"/>
      <c r="S116" s="180"/>
      <c r="T116" s="178"/>
      <c r="U116" s="331"/>
      <c r="V116" s="332"/>
      <c r="W116" s="180"/>
      <c r="X116" s="178"/>
      <c r="Y116" s="178">
        <v>2</v>
      </c>
      <c r="Z116" s="178">
        <v>2</v>
      </c>
      <c r="AA116" s="415"/>
    </row>
    <row r="117" spans="1:27" ht="19.5" customHeight="1">
      <c r="A117" s="436"/>
      <c r="B117" s="437"/>
      <c r="C117" s="438"/>
      <c r="D117" s="173" t="s">
        <v>155</v>
      </c>
      <c r="E117" s="151">
        <f t="shared" si="13"/>
        <v>2</v>
      </c>
      <c r="F117" s="32">
        <f t="shared" si="13"/>
        <v>2</v>
      </c>
      <c r="G117" s="163"/>
      <c r="H117" s="31"/>
      <c r="I117" s="31"/>
      <c r="J117" s="164"/>
      <c r="K117" s="165"/>
      <c r="L117" s="31"/>
      <c r="M117" s="31"/>
      <c r="N117" s="164"/>
      <c r="O117" s="165"/>
      <c r="P117" s="31"/>
      <c r="Q117" s="31"/>
      <c r="R117" s="164"/>
      <c r="S117" s="165"/>
      <c r="T117" s="31"/>
      <c r="U117" s="31"/>
      <c r="V117" s="32"/>
      <c r="W117" s="165"/>
      <c r="X117" s="31"/>
      <c r="Y117" s="31">
        <v>2</v>
      </c>
      <c r="Z117" s="164">
        <v>2</v>
      </c>
      <c r="AA117" s="419" t="s">
        <v>328</v>
      </c>
    </row>
    <row r="118" spans="1:27" ht="19.5" customHeight="1">
      <c r="A118" s="436"/>
      <c r="B118" s="437"/>
      <c r="C118" s="438"/>
      <c r="D118" s="174" t="s">
        <v>351</v>
      </c>
      <c r="E118" s="153">
        <f t="shared" si="13"/>
        <v>2</v>
      </c>
      <c r="F118" s="49">
        <f t="shared" si="13"/>
        <v>2</v>
      </c>
      <c r="G118" s="29"/>
      <c r="H118" s="33"/>
      <c r="I118" s="33"/>
      <c r="J118" s="166"/>
      <c r="K118" s="30"/>
      <c r="L118" s="33"/>
      <c r="M118" s="33"/>
      <c r="N118" s="166"/>
      <c r="O118" s="30"/>
      <c r="P118" s="33"/>
      <c r="Q118" s="33"/>
      <c r="R118" s="166"/>
      <c r="S118" s="30"/>
      <c r="T118" s="33"/>
      <c r="U118" s="33"/>
      <c r="V118" s="34"/>
      <c r="W118" s="30"/>
      <c r="X118" s="33"/>
      <c r="Y118" s="33">
        <v>2</v>
      </c>
      <c r="Z118" s="166">
        <v>2</v>
      </c>
      <c r="AA118" s="414"/>
    </row>
    <row r="119" spans="1:27" ht="19.5" customHeight="1">
      <c r="A119" s="436"/>
      <c r="B119" s="437"/>
      <c r="C119" s="438"/>
      <c r="D119" s="174" t="s">
        <v>352</v>
      </c>
      <c r="E119" s="153">
        <f t="shared" si="13"/>
        <v>2</v>
      </c>
      <c r="F119" s="49">
        <f t="shared" si="13"/>
        <v>2</v>
      </c>
      <c r="G119" s="29"/>
      <c r="H119" s="33"/>
      <c r="I119" s="33"/>
      <c r="J119" s="166"/>
      <c r="K119" s="30"/>
      <c r="L119" s="33"/>
      <c r="M119" s="33"/>
      <c r="N119" s="166"/>
      <c r="O119" s="30"/>
      <c r="P119" s="33"/>
      <c r="Q119" s="33"/>
      <c r="R119" s="166"/>
      <c r="S119" s="30"/>
      <c r="T119" s="33"/>
      <c r="U119" s="33"/>
      <c r="V119" s="34"/>
      <c r="W119" s="30"/>
      <c r="X119" s="33"/>
      <c r="Y119" s="33">
        <v>2</v>
      </c>
      <c r="Z119" s="166">
        <v>2</v>
      </c>
      <c r="AA119" s="414"/>
    </row>
    <row r="120" spans="1:27" ht="19.5" customHeight="1">
      <c r="A120" s="436"/>
      <c r="B120" s="437"/>
      <c r="C120" s="438"/>
      <c r="D120" s="174" t="s">
        <v>159</v>
      </c>
      <c r="E120" s="153">
        <f t="shared" si="13"/>
        <v>2</v>
      </c>
      <c r="F120" s="49">
        <f t="shared" si="13"/>
        <v>2</v>
      </c>
      <c r="G120" s="29"/>
      <c r="H120" s="33"/>
      <c r="I120" s="33"/>
      <c r="J120" s="166"/>
      <c r="K120" s="30"/>
      <c r="L120" s="33"/>
      <c r="M120" s="33"/>
      <c r="N120" s="166"/>
      <c r="O120" s="30"/>
      <c r="P120" s="33"/>
      <c r="Q120" s="33"/>
      <c r="R120" s="166"/>
      <c r="S120" s="30"/>
      <c r="T120" s="33"/>
      <c r="U120" s="33"/>
      <c r="V120" s="34"/>
      <c r="W120" s="30"/>
      <c r="X120" s="33"/>
      <c r="Y120" s="33">
        <v>2</v>
      </c>
      <c r="Z120" s="166">
        <v>2</v>
      </c>
      <c r="AA120" s="414"/>
    </row>
    <row r="121" spans="1:27" ht="19.5" customHeight="1">
      <c r="A121" s="436"/>
      <c r="B121" s="437"/>
      <c r="C121" s="438"/>
      <c r="D121" s="174" t="s">
        <v>353</v>
      </c>
      <c r="E121" s="153">
        <f t="shared" si="13"/>
        <v>2</v>
      </c>
      <c r="F121" s="49">
        <f t="shared" si="13"/>
        <v>2</v>
      </c>
      <c r="G121" s="29"/>
      <c r="H121" s="33"/>
      <c r="I121" s="33"/>
      <c r="J121" s="166"/>
      <c r="K121" s="30"/>
      <c r="L121" s="33"/>
      <c r="M121" s="33"/>
      <c r="N121" s="166"/>
      <c r="O121" s="30"/>
      <c r="P121" s="33"/>
      <c r="Q121" s="33"/>
      <c r="R121" s="166"/>
      <c r="S121" s="30"/>
      <c r="T121" s="33"/>
      <c r="U121" s="33"/>
      <c r="V121" s="34"/>
      <c r="W121" s="30"/>
      <c r="X121" s="33"/>
      <c r="Y121" s="33">
        <v>2</v>
      </c>
      <c r="Z121" s="166">
        <v>2</v>
      </c>
      <c r="AA121" s="414"/>
    </row>
    <row r="122" spans="1:27" ht="19.5" customHeight="1" thickBot="1">
      <c r="A122" s="436"/>
      <c r="B122" s="437"/>
      <c r="C122" s="438"/>
      <c r="D122" s="175" t="s">
        <v>354</v>
      </c>
      <c r="E122" s="157">
        <f t="shared" si="13"/>
        <v>2</v>
      </c>
      <c r="F122" s="158">
        <f t="shared" si="13"/>
        <v>2</v>
      </c>
      <c r="G122" s="167"/>
      <c r="H122" s="168"/>
      <c r="I122" s="168"/>
      <c r="J122" s="169"/>
      <c r="K122" s="148"/>
      <c r="L122" s="168"/>
      <c r="M122" s="168"/>
      <c r="N122" s="169"/>
      <c r="O122" s="148"/>
      <c r="P122" s="168"/>
      <c r="Q122" s="168"/>
      <c r="R122" s="169"/>
      <c r="S122" s="148"/>
      <c r="T122" s="168"/>
      <c r="U122" s="168"/>
      <c r="V122" s="170"/>
      <c r="W122" s="148"/>
      <c r="X122" s="168"/>
      <c r="Y122" s="168">
        <v>2</v>
      </c>
      <c r="Z122" s="169">
        <v>2</v>
      </c>
      <c r="AA122" s="415"/>
    </row>
    <row r="123" spans="1:27" ht="19.5" customHeight="1">
      <c r="A123" s="436"/>
      <c r="B123" s="437"/>
      <c r="C123" s="438"/>
      <c r="D123" s="150" t="s">
        <v>162</v>
      </c>
      <c r="E123" s="151">
        <f t="shared" si="13"/>
        <v>2</v>
      </c>
      <c r="F123" s="32">
        <f t="shared" si="13"/>
        <v>4</v>
      </c>
      <c r="G123" s="163"/>
      <c r="H123" s="31"/>
      <c r="I123" s="31"/>
      <c r="J123" s="164"/>
      <c r="K123" s="165"/>
      <c r="L123" s="31"/>
      <c r="M123" s="31"/>
      <c r="N123" s="164"/>
      <c r="O123" s="165"/>
      <c r="P123" s="31"/>
      <c r="Q123" s="31"/>
      <c r="R123" s="164"/>
      <c r="S123" s="165"/>
      <c r="T123" s="31"/>
      <c r="U123" s="31"/>
      <c r="V123" s="32"/>
      <c r="W123" s="165"/>
      <c r="X123" s="31"/>
      <c r="Y123" s="31">
        <v>2</v>
      </c>
      <c r="Z123" s="164">
        <v>4</v>
      </c>
      <c r="AA123" s="419" t="s">
        <v>331</v>
      </c>
    </row>
    <row r="124" spans="1:27" ht="19.5" customHeight="1" thickBot="1">
      <c r="A124" s="436"/>
      <c r="B124" s="437"/>
      <c r="C124" s="438"/>
      <c r="D124" s="156" t="s">
        <v>163</v>
      </c>
      <c r="E124" s="157">
        <f>W124+Y124</f>
        <v>3</v>
      </c>
      <c r="F124" s="158">
        <f>X124+Z124</f>
        <v>3</v>
      </c>
      <c r="G124" s="167"/>
      <c r="H124" s="168"/>
      <c r="I124" s="168"/>
      <c r="J124" s="169"/>
      <c r="K124" s="148"/>
      <c r="L124" s="168"/>
      <c r="M124" s="168"/>
      <c r="N124" s="169"/>
      <c r="O124" s="148"/>
      <c r="P124" s="168"/>
      <c r="Q124" s="168"/>
      <c r="R124" s="169"/>
      <c r="S124" s="148"/>
      <c r="T124" s="168"/>
      <c r="U124" s="168"/>
      <c r="V124" s="170"/>
      <c r="W124" s="148">
        <v>1</v>
      </c>
      <c r="X124" s="168">
        <v>1</v>
      </c>
      <c r="Y124" s="168">
        <v>2</v>
      </c>
      <c r="Z124" s="170">
        <v>2</v>
      </c>
      <c r="AA124" s="415"/>
    </row>
    <row r="125" spans="1:27" ht="19.5" customHeight="1">
      <c r="A125" s="436"/>
      <c r="B125" s="437"/>
      <c r="C125" s="438"/>
      <c r="D125" s="320" t="s">
        <v>361</v>
      </c>
      <c r="E125" s="333">
        <f aca="true" t="shared" si="14" ref="E125:F127">Y125</f>
        <v>3</v>
      </c>
      <c r="F125" s="322">
        <f t="shared" si="14"/>
        <v>6</v>
      </c>
      <c r="G125" s="57"/>
      <c r="H125" s="58"/>
      <c r="I125" s="58"/>
      <c r="J125" s="139"/>
      <c r="K125" s="60"/>
      <c r="L125" s="58"/>
      <c r="M125" s="58"/>
      <c r="N125" s="139"/>
      <c r="O125" s="60"/>
      <c r="P125" s="58"/>
      <c r="Q125" s="58"/>
      <c r="R125" s="139"/>
      <c r="S125" s="60"/>
      <c r="T125" s="58"/>
      <c r="U125" s="58"/>
      <c r="V125" s="59"/>
      <c r="W125" s="57"/>
      <c r="X125" s="139"/>
      <c r="Y125" s="324">
        <v>3</v>
      </c>
      <c r="Z125" s="322">
        <v>6</v>
      </c>
      <c r="AA125" s="329" t="s">
        <v>332</v>
      </c>
    </row>
    <row r="126" spans="1:27" ht="19.5" customHeight="1">
      <c r="A126" s="436"/>
      <c r="B126" s="437"/>
      <c r="C126" s="438"/>
      <c r="D126" s="304" t="s">
        <v>322</v>
      </c>
      <c r="E126" s="305">
        <f t="shared" si="14"/>
        <v>2</v>
      </c>
      <c r="F126" s="306">
        <f t="shared" si="14"/>
        <v>2</v>
      </c>
      <c r="G126" s="135"/>
      <c r="H126" s="178"/>
      <c r="I126" s="178"/>
      <c r="J126" s="179"/>
      <c r="K126" s="180"/>
      <c r="L126" s="178"/>
      <c r="M126" s="178"/>
      <c r="N126" s="179"/>
      <c r="O126" s="180"/>
      <c r="P126" s="178"/>
      <c r="Q126" s="178"/>
      <c r="R126" s="179"/>
      <c r="S126" s="180"/>
      <c r="T126" s="178"/>
      <c r="U126" s="178"/>
      <c r="V126" s="177"/>
      <c r="W126" s="310"/>
      <c r="X126" s="311"/>
      <c r="Y126" s="311">
        <v>2</v>
      </c>
      <c r="Z126" s="312">
        <v>2</v>
      </c>
      <c r="AA126" s="457" t="s">
        <v>327</v>
      </c>
    </row>
    <row r="127" spans="1:27" ht="19.5" customHeight="1" thickBot="1">
      <c r="A127" s="436"/>
      <c r="B127" s="437"/>
      <c r="C127" s="438"/>
      <c r="D127" s="307" t="s">
        <v>363</v>
      </c>
      <c r="E127" s="308">
        <f t="shared" si="14"/>
        <v>2</v>
      </c>
      <c r="F127" s="309">
        <f t="shared" si="14"/>
        <v>2</v>
      </c>
      <c r="G127" s="167"/>
      <c r="H127" s="168"/>
      <c r="I127" s="168"/>
      <c r="J127" s="169"/>
      <c r="K127" s="148"/>
      <c r="L127" s="168"/>
      <c r="M127" s="168"/>
      <c r="N127" s="169"/>
      <c r="O127" s="148"/>
      <c r="P127" s="168"/>
      <c r="Q127" s="168"/>
      <c r="R127" s="169"/>
      <c r="S127" s="148"/>
      <c r="T127" s="168"/>
      <c r="U127" s="168"/>
      <c r="V127" s="170"/>
      <c r="W127" s="313"/>
      <c r="X127" s="314"/>
      <c r="Y127" s="314">
        <v>2</v>
      </c>
      <c r="Z127" s="309">
        <v>2</v>
      </c>
      <c r="AA127" s="458"/>
    </row>
    <row r="128" spans="1:27" ht="18.75" customHeight="1" thickBot="1">
      <c r="A128" s="439"/>
      <c r="B128" s="440"/>
      <c r="C128" s="441"/>
      <c r="D128" s="459" t="s">
        <v>165</v>
      </c>
      <c r="E128" s="460"/>
      <c r="F128" s="461"/>
      <c r="G128" s="114">
        <v>0</v>
      </c>
      <c r="H128" s="105">
        <v>0</v>
      </c>
      <c r="I128" s="105">
        <v>0</v>
      </c>
      <c r="J128" s="105">
        <v>0</v>
      </c>
      <c r="K128" s="108">
        <v>0</v>
      </c>
      <c r="L128" s="105">
        <v>0</v>
      </c>
      <c r="M128" s="105">
        <v>0</v>
      </c>
      <c r="N128" s="107">
        <v>0</v>
      </c>
      <c r="O128" s="108">
        <v>0</v>
      </c>
      <c r="P128" s="105">
        <v>0</v>
      </c>
      <c r="Q128" s="105">
        <v>2</v>
      </c>
      <c r="R128" s="107">
        <v>2</v>
      </c>
      <c r="S128" s="108">
        <v>4</v>
      </c>
      <c r="T128" s="105">
        <v>4</v>
      </c>
      <c r="U128" s="105">
        <v>0</v>
      </c>
      <c r="V128" s="107">
        <v>0</v>
      </c>
      <c r="W128" s="108">
        <v>3</v>
      </c>
      <c r="X128" s="105">
        <v>3</v>
      </c>
      <c r="Y128" s="105">
        <v>10</v>
      </c>
      <c r="Z128" s="107">
        <v>10</v>
      </c>
      <c r="AA128" s="181"/>
    </row>
    <row r="129" spans="1:27" ht="18.75" customHeight="1" thickBot="1">
      <c r="A129" s="442" t="s">
        <v>166</v>
      </c>
      <c r="B129" s="443"/>
      <c r="C129" s="444"/>
      <c r="D129" s="451" t="s">
        <v>167</v>
      </c>
      <c r="E129" s="452"/>
      <c r="F129" s="453"/>
      <c r="G129" s="420">
        <f>G33+G41+G86</f>
        <v>26</v>
      </c>
      <c r="H129" s="421"/>
      <c r="I129" s="420">
        <f>I33+I41+I86</f>
        <v>27</v>
      </c>
      <c r="J129" s="421"/>
      <c r="K129" s="420">
        <f>K33+K41+K86</f>
        <v>26</v>
      </c>
      <c r="L129" s="421"/>
      <c r="M129" s="420">
        <f>M33+M41+M86</f>
        <v>23</v>
      </c>
      <c r="N129" s="421"/>
      <c r="O129" s="420">
        <f>O33+O41+O86</f>
        <v>22</v>
      </c>
      <c r="P129" s="421"/>
      <c r="Q129" s="420">
        <f>Q33+Q41+Q86</f>
        <v>19</v>
      </c>
      <c r="R129" s="421"/>
      <c r="S129" s="420">
        <f>S33+S41+S86</f>
        <v>22</v>
      </c>
      <c r="T129" s="421"/>
      <c r="U129" s="420">
        <f>U33+U41+U86</f>
        <v>15</v>
      </c>
      <c r="V129" s="421"/>
      <c r="W129" s="420">
        <f>W33+W41+W86</f>
        <v>16</v>
      </c>
      <c r="X129" s="421"/>
      <c r="Y129" s="462">
        <f>Y33+Y41+Y86</f>
        <v>12</v>
      </c>
      <c r="Z129" s="463"/>
      <c r="AA129" s="183">
        <f>SUM(G129:Z129)</f>
        <v>208</v>
      </c>
    </row>
    <row r="130" spans="1:27" ht="22.5" customHeight="1" thickBot="1">
      <c r="A130" s="445"/>
      <c r="B130" s="446"/>
      <c r="C130" s="447"/>
      <c r="D130" s="454" t="s">
        <v>168</v>
      </c>
      <c r="E130" s="455"/>
      <c r="F130" s="456"/>
      <c r="G130" s="420">
        <f>G128</f>
        <v>0</v>
      </c>
      <c r="H130" s="421"/>
      <c r="I130" s="420">
        <f>I128</f>
        <v>0</v>
      </c>
      <c r="J130" s="421"/>
      <c r="K130" s="420">
        <f>K128</f>
        <v>0</v>
      </c>
      <c r="L130" s="421"/>
      <c r="M130" s="420">
        <f>M128</f>
        <v>0</v>
      </c>
      <c r="N130" s="421"/>
      <c r="O130" s="420">
        <f>O128</f>
        <v>0</v>
      </c>
      <c r="P130" s="421"/>
      <c r="Q130" s="420">
        <f>Q128</f>
        <v>2</v>
      </c>
      <c r="R130" s="421"/>
      <c r="S130" s="420">
        <f>S128</f>
        <v>4</v>
      </c>
      <c r="T130" s="421"/>
      <c r="U130" s="420">
        <f>U128</f>
        <v>0</v>
      </c>
      <c r="V130" s="421"/>
      <c r="W130" s="420">
        <f>W128</f>
        <v>3</v>
      </c>
      <c r="X130" s="421"/>
      <c r="Y130" s="420">
        <f>Y128</f>
        <v>10</v>
      </c>
      <c r="Z130" s="421"/>
      <c r="AA130" s="183">
        <f>SUM(G130:Z130)</f>
        <v>19</v>
      </c>
    </row>
    <row r="131" spans="1:27" ht="18.75" customHeight="1" thickBot="1">
      <c r="A131" s="445"/>
      <c r="B131" s="446"/>
      <c r="C131" s="447"/>
      <c r="D131" s="451" t="s">
        <v>21</v>
      </c>
      <c r="E131" s="452"/>
      <c r="F131" s="453"/>
      <c r="G131" s="420">
        <f>G129+G130</f>
        <v>26</v>
      </c>
      <c r="H131" s="421"/>
      <c r="I131" s="420">
        <f>I129+I130</f>
        <v>27</v>
      </c>
      <c r="J131" s="421"/>
      <c r="K131" s="420">
        <f>K129+K130</f>
        <v>26</v>
      </c>
      <c r="L131" s="421"/>
      <c r="M131" s="420">
        <f>M129+M130</f>
        <v>23</v>
      </c>
      <c r="N131" s="421"/>
      <c r="O131" s="420">
        <f>O129+O130</f>
        <v>22</v>
      </c>
      <c r="P131" s="421"/>
      <c r="Q131" s="420">
        <f>Q129+Q130</f>
        <v>21</v>
      </c>
      <c r="R131" s="421"/>
      <c r="S131" s="420">
        <f>S129+S130</f>
        <v>26</v>
      </c>
      <c r="T131" s="421"/>
      <c r="U131" s="420">
        <f>U129+U130</f>
        <v>15</v>
      </c>
      <c r="V131" s="421"/>
      <c r="W131" s="420">
        <f>W129+W130</f>
        <v>19</v>
      </c>
      <c r="X131" s="421"/>
      <c r="Y131" s="420">
        <f>Y129+Y130</f>
        <v>22</v>
      </c>
      <c r="Z131" s="421"/>
      <c r="AA131" s="183">
        <f>SUM(G131:Z131)</f>
        <v>227</v>
      </c>
    </row>
    <row r="132" spans="1:27" ht="18" customHeight="1" thickBot="1">
      <c r="A132" s="448"/>
      <c r="B132" s="449"/>
      <c r="C132" s="450"/>
      <c r="D132" s="451" t="s">
        <v>22</v>
      </c>
      <c r="E132" s="452"/>
      <c r="F132" s="453"/>
      <c r="G132" s="420">
        <f>H33+H41+H86</f>
        <v>28</v>
      </c>
      <c r="H132" s="421"/>
      <c r="I132" s="420">
        <f>J86+J41+J33</f>
        <v>30</v>
      </c>
      <c r="J132" s="421"/>
      <c r="K132" s="420">
        <f>L86+L41+L33</f>
        <v>32</v>
      </c>
      <c r="L132" s="421"/>
      <c r="M132" s="420">
        <f>N86+N41+N33</f>
        <v>28</v>
      </c>
      <c r="N132" s="421"/>
      <c r="O132" s="420">
        <f>P33+P41+P86</f>
        <v>29</v>
      </c>
      <c r="P132" s="421"/>
      <c r="Q132" s="420">
        <f>R33+R86+R128+R41</f>
        <v>23</v>
      </c>
      <c r="R132" s="421"/>
      <c r="S132" s="420">
        <f>T86+T41+T33+T128</f>
        <v>35</v>
      </c>
      <c r="T132" s="421"/>
      <c r="U132" s="420">
        <f>V86+V41+V33</f>
        <v>45</v>
      </c>
      <c r="V132" s="421"/>
      <c r="W132" s="420">
        <f>X86+X41+X33+X128</f>
        <v>19</v>
      </c>
      <c r="X132" s="421"/>
      <c r="Y132" s="420">
        <f>Z86+Z41+Z33+Z128</f>
        <v>28</v>
      </c>
      <c r="Z132" s="421"/>
      <c r="AA132" s="183">
        <f>SUM(G132:Z132)</f>
        <v>297</v>
      </c>
    </row>
    <row r="133" spans="1:30" ht="21" customHeight="1">
      <c r="A133" s="248" t="s">
        <v>329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ht="21" customHeight="1">
      <c r="A134" s="248" t="s">
        <v>171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36"/>
      <c r="AC134" s="36"/>
      <c r="AD134" s="36"/>
    </row>
    <row r="135" spans="1:27" ht="19.5" customHeight="1">
      <c r="A135" s="464" t="s">
        <v>172</v>
      </c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  <c r="T135" s="464"/>
      <c r="U135" s="464"/>
      <c r="V135" s="464"/>
      <c r="W135" s="464"/>
      <c r="X135" s="464"/>
      <c r="Y135" s="464"/>
      <c r="Z135" s="464"/>
      <c r="AA135" s="464"/>
    </row>
    <row r="136" spans="1:27" ht="21" customHeight="1">
      <c r="A136" s="465" t="s">
        <v>173</v>
      </c>
      <c r="B136" s="465"/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  <c r="V136" s="465"/>
      <c r="W136" s="465"/>
      <c r="X136" s="465"/>
      <c r="Y136" s="465"/>
      <c r="Z136" s="465"/>
      <c r="AA136" s="465"/>
    </row>
    <row r="137" spans="1:2" ht="18.75" customHeight="1">
      <c r="A137" s="138" t="s">
        <v>2</v>
      </c>
      <c r="B137" s="138"/>
    </row>
    <row r="138" spans="1:14" ht="20.25" customHeight="1">
      <c r="A138" s="464" t="s">
        <v>174</v>
      </c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</row>
    <row r="139" spans="1:4" ht="15" customHeight="1">
      <c r="A139" s="466" t="s">
        <v>360</v>
      </c>
      <c r="B139" s="466"/>
      <c r="C139" s="466"/>
      <c r="D139" s="466"/>
    </row>
    <row r="140" spans="1:4" ht="21.75" customHeight="1">
      <c r="A140" s="466"/>
      <c r="B140" s="466"/>
      <c r="C140" s="466"/>
      <c r="D140" s="466"/>
    </row>
    <row r="141" spans="1:4" ht="21.75" customHeight="1">
      <c r="A141" s="466"/>
      <c r="B141" s="466"/>
      <c r="C141" s="466"/>
      <c r="D141" s="466"/>
    </row>
    <row r="142" spans="1:4" ht="21.75" customHeight="1">
      <c r="A142" s="466"/>
      <c r="B142" s="466"/>
      <c r="C142" s="466"/>
      <c r="D142" s="466"/>
    </row>
    <row r="143" spans="1:4" ht="21.75" customHeight="1">
      <c r="A143" s="466"/>
      <c r="B143" s="466"/>
      <c r="C143" s="466"/>
      <c r="D143" s="466"/>
    </row>
    <row r="144" spans="1:4" ht="21.75" customHeight="1">
      <c r="A144" s="466"/>
      <c r="B144" s="466"/>
      <c r="C144" s="466"/>
      <c r="D144" s="466"/>
    </row>
    <row r="145" spans="1:4" ht="163.5" customHeight="1">
      <c r="A145" s="466"/>
      <c r="B145" s="466"/>
      <c r="C145" s="466"/>
      <c r="D145" s="466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98">
    <mergeCell ref="A135:AA135"/>
    <mergeCell ref="A136:AA136"/>
    <mergeCell ref="A138:N138"/>
    <mergeCell ref="A139:D145"/>
    <mergeCell ref="O132:P132"/>
    <mergeCell ref="Q132:R132"/>
    <mergeCell ref="S132:T132"/>
    <mergeCell ref="U132:V132"/>
    <mergeCell ref="W132:X132"/>
    <mergeCell ref="Y132:Z132"/>
    <mergeCell ref="Q131:R131"/>
    <mergeCell ref="S131:T131"/>
    <mergeCell ref="U131:V131"/>
    <mergeCell ref="W131:X131"/>
    <mergeCell ref="Y131:Z131"/>
    <mergeCell ref="D132:F132"/>
    <mergeCell ref="G132:H132"/>
    <mergeCell ref="I132:J132"/>
    <mergeCell ref="K132:L132"/>
    <mergeCell ref="M132:N132"/>
    <mergeCell ref="D131:F131"/>
    <mergeCell ref="G131:H131"/>
    <mergeCell ref="I131:J131"/>
    <mergeCell ref="K131:L131"/>
    <mergeCell ref="M131:N131"/>
    <mergeCell ref="Y129:Z129"/>
    <mergeCell ref="O131:P131"/>
    <mergeCell ref="O130:P130"/>
    <mergeCell ref="Q130:R130"/>
    <mergeCell ref="S130:T130"/>
    <mergeCell ref="U130:V130"/>
    <mergeCell ref="W130:X130"/>
    <mergeCell ref="M130:N130"/>
    <mergeCell ref="AA123:AA124"/>
    <mergeCell ref="AA126:AA127"/>
    <mergeCell ref="D128:F128"/>
    <mergeCell ref="O129:P129"/>
    <mergeCell ref="Y130:Z130"/>
    <mergeCell ref="Q129:R129"/>
    <mergeCell ref="S129:T129"/>
    <mergeCell ref="U129:V129"/>
    <mergeCell ref="W129:X129"/>
    <mergeCell ref="A129:C132"/>
    <mergeCell ref="D129:F129"/>
    <mergeCell ref="G129:H129"/>
    <mergeCell ref="I129:J129"/>
    <mergeCell ref="K129:L129"/>
    <mergeCell ref="M129:N129"/>
    <mergeCell ref="D130:F130"/>
    <mergeCell ref="G130:H130"/>
    <mergeCell ref="I130:J130"/>
    <mergeCell ref="K130:L130"/>
    <mergeCell ref="C33:D33"/>
    <mergeCell ref="A34:C41"/>
    <mergeCell ref="A42:C86"/>
    <mergeCell ref="A87:C128"/>
    <mergeCell ref="AA87:AA97"/>
    <mergeCell ref="AA98:AA100"/>
    <mergeCell ref="AA101:AA105"/>
    <mergeCell ref="AA106:AA109"/>
    <mergeCell ref="AA110:AA116"/>
    <mergeCell ref="AA117:AA122"/>
    <mergeCell ref="AA17:AA18"/>
    <mergeCell ref="C19:C20"/>
    <mergeCell ref="AA19:AA20"/>
    <mergeCell ref="B24:C25"/>
    <mergeCell ref="B26:C27"/>
    <mergeCell ref="B28:C28"/>
    <mergeCell ref="U6:V6"/>
    <mergeCell ref="W6:X6"/>
    <mergeCell ref="Y6:Z6"/>
    <mergeCell ref="A8:A33"/>
    <mergeCell ref="B8:B23"/>
    <mergeCell ref="C8:C9"/>
    <mergeCell ref="C11:C13"/>
    <mergeCell ref="C14:C16"/>
    <mergeCell ref="C17:C18"/>
    <mergeCell ref="B29:C32"/>
    <mergeCell ref="S5:V5"/>
    <mergeCell ref="W5:Z5"/>
    <mergeCell ref="AA5:AA7"/>
    <mergeCell ref="G6:H6"/>
    <mergeCell ref="I6:J6"/>
    <mergeCell ref="K6:L6"/>
    <mergeCell ref="M6:N6"/>
    <mergeCell ref="O6:P6"/>
    <mergeCell ref="Q6:R6"/>
    <mergeCell ref="S6:T6"/>
    <mergeCell ref="A1:AA1"/>
    <mergeCell ref="A2:AA2"/>
    <mergeCell ref="A3:AA3"/>
    <mergeCell ref="A5:C7"/>
    <mergeCell ref="D5:D7"/>
    <mergeCell ref="E5:E7"/>
    <mergeCell ref="F5:F7"/>
    <mergeCell ref="G5:J5"/>
    <mergeCell ref="K5:N5"/>
    <mergeCell ref="O5:R5"/>
  </mergeCells>
  <printOptions horizontalCentered="1"/>
  <pageMargins left="0.15748031496062992" right="0.15748031496062992" top="0.1968503937007874" bottom="0.3937007874015748" header="0" footer="0.1968503937007874"/>
  <pageSetup fitToHeight="3" fitToWidth="1" horizontalDpi="600" verticalDpi="600" orientation="portrait" paperSize="9" scale="60" r:id="rId3"/>
  <headerFooter alignWithMargins="0">
    <oddFooter>&amp;C第&amp;P頁</oddFooter>
  </headerFooter>
  <rowBreaks count="1" manualBreakCount="1">
    <brk id="68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83"/>
  <sheetViews>
    <sheetView view="pageBreakPreview" zoomScale="90" zoomScaleNormal="90" zoomScaleSheetLayoutView="90" zoomScalePageLayoutView="0" workbookViewId="0" topLeftCell="B7">
      <pane xSplit="3" ySplit="1" topLeftCell="E122" activePane="bottomRight" state="frozen"/>
      <selection pane="topLeft" activeCell="G80" sqref="G80"/>
      <selection pane="topRight" activeCell="G80" sqref="G80"/>
      <selection pane="bottomLeft" activeCell="G80" sqref="G80"/>
      <selection pane="bottomRight" activeCell="G80" sqref="G80"/>
    </sheetView>
  </sheetViews>
  <sheetFormatPr defaultColWidth="9.00390625" defaultRowHeight="16.5"/>
  <cols>
    <col min="1" max="1" width="4.625" style="138" customWidth="1"/>
    <col min="2" max="2" width="14.125" style="225" customWidth="1"/>
    <col min="3" max="3" width="9.875" style="138" customWidth="1"/>
    <col min="4" max="4" width="28.375" style="138" customWidth="1"/>
    <col min="5" max="6" width="5.625" style="138" customWidth="1"/>
    <col min="7" max="26" width="3.625" style="138" customWidth="1"/>
    <col min="27" max="27" width="19.625" style="138" customWidth="1"/>
    <col min="28" max="16384" width="9.00390625" style="53" customWidth="1"/>
  </cols>
  <sheetData>
    <row r="1" spans="1:27" ht="21.75" customHeight="1">
      <c r="A1" s="352" t="s">
        <v>337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ht="24.75" customHeight="1">
      <c r="A2" s="353" t="s">
        <v>324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ht="63" customHeight="1">
      <c r="A3" s="354" t="s">
        <v>359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</row>
    <row r="4" spans="1:27" ht="12" customHeight="1" thickBot="1">
      <c r="A4" s="195"/>
      <c r="B4" s="194"/>
      <c r="C4" s="194"/>
      <c r="D4" s="194"/>
      <c r="E4" s="194"/>
      <c r="F4" s="194"/>
      <c r="G4" s="196"/>
      <c r="H4" s="196"/>
      <c r="I4" s="194"/>
      <c r="J4" s="194"/>
      <c r="K4" s="196"/>
      <c r="L4" s="196"/>
      <c r="M4" s="194"/>
      <c r="N4" s="194"/>
      <c r="O4" s="196"/>
      <c r="P4" s="196"/>
      <c r="Q4" s="194"/>
      <c r="R4" s="194"/>
      <c r="S4" s="196"/>
      <c r="T4" s="196"/>
      <c r="U4" s="194"/>
      <c r="V4" s="194"/>
      <c r="W4" s="196"/>
      <c r="X4" s="196"/>
      <c r="Y4" s="194"/>
      <c r="Z4" s="194"/>
      <c r="AA4" s="194"/>
    </row>
    <row r="5" spans="1:27" s="197" customFormat="1" ht="33" customHeight="1">
      <c r="A5" s="356" t="s">
        <v>40</v>
      </c>
      <c r="B5" s="357"/>
      <c r="C5" s="358"/>
      <c r="D5" s="365" t="s">
        <v>41</v>
      </c>
      <c r="E5" s="368" t="s">
        <v>42</v>
      </c>
      <c r="F5" s="371" t="s">
        <v>43</v>
      </c>
      <c r="G5" s="374" t="s">
        <v>44</v>
      </c>
      <c r="H5" s="375"/>
      <c r="I5" s="375"/>
      <c r="J5" s="376"/>
      <c r="K5" s="377" t="s">
        <v>45</v>
      </c>
      <c r="L5" s="375"/>
      <c r="M5" s="375"/>
      <c r="N5" s="376"/>
      <c r="O5" s="377" t="s">
        <v>46</v>
      </c>
      <c r="P5" s="375"/>
      <c r="Q5" s="375"/>
      <c r="R5" s="376"/>
      <c r="S5" s="377" t="s">
        <v>48</v>
      </c>
      <c r="T5" s="375"/>
      <c r="U5" s="375"/>
      <c r="V5" s="376"/>
      <c r="W5" s="374" t="s">
        <v>49</v>
      </c>
      <c r="X5" s="375"/>
      <c r="Y5" s="375"/>
      <c r="Z5" s="376"/>
      <c r="AA5" s="378" t="s">
        <v>50</v>
      </c>
    </row>
    <row r="6" spans="1:27" ht="15.75" customHeight="1">
      <c r="A6" s="359"/>
      <c r="B6" s="360"/>
      <c r="C6" s="361"/>
      <c r="D6" s="366"/>
      <c r="E6" s="369"/>
      <c r="F6" s="372"/>
      <c r="G6" s="381" t="s">
        <v>51</v>
      </c>
      <c r="H6" s="382"/>
      <c r="I6" s="382" t="s">
        <v>53</v>
      </c>
      <c r="J6" s="383"/>
      <c r="K6" s="384" t="s">
        <v>51</v>
      </c>
      <c r="L6" s="382"/>
      <c r="M6" s="382" t="s">
        <v>53</v>
      </c>
      <c r="N6" s="383"/>
      <c r="O6" s="384" t="s">
        <v>51</v>
      </c>
      <c r="P6" s="382"/>
      <c r="Q6" s="382" t="s">
        <v>53</v>
      </c>
      <c r="R6" s="383"/>
      <c r="S6" s="384" t="s">
        <v>51</v>
      </c>
      <c r="T6" s="382"/>
      <c r="U6" s="382" t="s">
        <v>53</v>
      </c>
      <c r="V6" s="383"/>
      <c r="W6" s="381" t="s">
        <v>51</v>
      </c>
      <c r="X6" s="382"/>
      <c r="Y6" s="382" t="s">
        <v>53</v>
      </c>
      <c r="Z6" s="383"/>
      <c r="AA6" s="379"/>
    </row>
    <row r="7" spans="1:27" s="197" customFormat="1" ht="54" customHeight="1" thickBot="1">
      <c r="A7" s="362"/>
      <c r="B7" s="363"/>
      <c r="C7" s="364"/>
      <c r="D7" s="367"/>
      <c r="E7" s="370"/>
      <c r="F7" s="373"/>
      <c r="G7" s="37" t="s">
        <v>54</v>
      </c>
      <c r="H7" s="38" t="s">
        <v>55</v>
      </c>
      <c r="I7" s="37" t="s">
        <v>54</v>
      </c>
      <c r="J7" s="39" t="s">
        <v>55</v>
      </c>
      <c r="K7" s="40" t="s">
        <v>54</v>
      </c>
      <c r="L7" s="38" t="s">
        <v>55</v>
      </c>
      <c r="M7" s="37" t="s">
        <v>54</v>
      </c>
      <c r="N7" s="41" t="s">
        <v>55</v>
      </c>
      <c r="O7" s="37" t="s">
        <v>54</v>
      </c>
      <c r="P7" s="38" t="s">
        <v>55</v>
      </c>
      <c r="Q7" s="37" t="s">
        <v>54</v>
      </c>
      <c r="R7" s="39" t="s">
        <v>55</v>
      </c>
      <c r="S7" s="40" t="s">
        <v>54</v>
      </c>
      <c r="T7" s="38" t="s">
        <v>55</v>
      </c>
      <c r="U7" s="37" t="s">
        <v>54</v>
      </c>
      <c r="V7" s="41" t="s">
        <v>55</v>
      </c>
      <c r="W7" s="40" t="s">
        <v>54</v>
      </c>
      <c r="X7" s="38" t="s">
        <v>55</v>
      </c>
      <c r="Y7" s="37" t="s">
        <v>54</v>
      </c>
      <c r="Z7" s="41" t="s">
        <v>55</v>
      </c>
      <c r="AA7" s="380"/>
    </row>
    <row r="8" spans="1:27" ht="17.25" customHeight="1">
      <c r="A8" s="385" t="s">
        <v>220</v>
      </c>
      <c r="B8" s="388" t="s">
        <v>302</v>
      </c>
      <c r="C8" s="391" t="s">
        <v>30</v>
      </c>
      <c r="D8" s="42" t="s">
        <v>57</v>
      </c>
      <c r="E8" s="4">
        <f>G8+I8+K8+M8+O8+Q8</f>
        <v>14</v>
      </c>
      <c r="F8" s="7">
        <f>H8+J8+L8+N8+P8+R8</f>
        <v>14</v>
      </c>
      <c r="G8" s="43">
        <v>3</v>
      </c>
      <c r="H8" s="44">
        <v>3</v>
      </c>
      <c r="I8" s="44">
        <v>3</v>
      </c>
      <c r="J8" s="45">
        <v>3</v>
      </c>
      <c r="K8" s="46">
        <v>2</v>
      </c>
      <c r="L8" s="44">
        <v>2</v>
      </c>
      <c r="M8" s="44">
        <v>2</v>
      </c>
      <c r="N8" s="45">
        <v>2</v>
      </c>
      <c r="O8" s="46">
        <v>2</v>
      </c>
      <c r="P8" s="44">
        <v>2</v>
      </c>
      <c r="Q8" s="44">
        <v>2</v>
      </c>
      <c r="R8" s="45">
        <v>2</v>
      </c>
      <c r="S8" s="47"/>
      <c r="T8" s="48"/>
      <c r="U8" s="48"/>
      <c r="V8" s="49"/>
      <c r="W8" s="47"/>
      <c r="X8" s="48"/>
      <c r="Y8" s="50"/>
      <c r="Z8" s="51"/>
      <c r="AA8" s="52"/>
    </row>
    <row r="9" spans="1:27" ht="16.5" customHeight="1" thickBot="1">
      <c r="A9" s="386"/>
      <c r="B9" s="389"/>
      <c r="C9" s="392"/>
      <c r="D9" s="54" t="s">
        <v>58</v>
      </c>
      <c r="E9" s="55">
        <f>G9+I9+K9+M9+O9+Q9</f>
        <v>14</v>
      </c>
      <c r="F9" s="56">
        <f>H9+J9+L9+N9+P9+R9</f>
        <v>14</v>
      </c>
      <c r="G9" s="57">
        <v>3</v>
      </c>
      <c r="H9" s="58">
        <v>3</v>
      </c>
      <c r="I9" s="58">
        <v>3</v>
      </c>
      <c r="J9" s="59">
        <v>3</v>
      </c>
      <c r="K9" s="60">
        <v>2</v>
      </c>
      <c r="L9" s="58">
        <v>2</v>
      </c>
      <c r="M9" s="58">
        <v>2</v>
      </c>
      <c r="N9" s="59">
        <v>2</v>
      </c>
      <c r="O9" s="60">
        <v>2</v>
      </c>
      <c r="P9" s="58">
        <v>2</v>
      </c>
      <c r="Q9" s="58">
        <v>2</v>
      </c>
      <c r="R9" s="59">
        <v>2</v>
      </c>
      <c r="S9" s="30"/>
      <c r="T9" s="33"/>
      <c r="U9" s="33"/>
      <c r="V9" s="34"/>
      <c r="W9" s="30"/>
      <c r="X9" s="33"/>
      <c r="Y9" s="61"/>
      <c r="Z9" s="62"/>
      <c r="AA9" s="63"/>
    </row>
    <row r="10" spans="1:27" ht="24" customHeight="1" thickBot="1">
      <c r="A10" s="386"/>
      <c r="B10" s="389"/>
      <c r="C10" s="244" t="s">
        <v>31</v>
      </c>
      <c r="D10" s="64" t="s">
        <v>60</v>
      </c>
      <c r="E10" s="65">
        <f>G10+I10+K10+M10</f>
        <v>8</v>
      </c>
      <c r="F10" s="66">
        <f>H10+J10+L10+N10</f>
        <v>8</v>
      </c>
      <c r="G10" s="67">
        <v>2</v>
      </c>
      <c r="H10" s="68">
        <v>2</v>
      </c>
      <c r="I10" s="68">
        <v>2</v>
      </c>
      <c r="J10" s="69">
        <v>2</v>
      </c>
      <c r="K10" s="70">
        <v>2</v>
      </c>
      <c r="L10" s="68">
        <v>2</v>
      </c>
      <c r="M10" s="68">
        <v>2</v>
      </c>
      <c r="N10" s="69">
        <v>2</v>
      </c>
      <c r="O10" s="70"/>
      <c r="P10" s="68"/>
      <c r="Q10" s="68"/>
      <c r="R10" s="69"/>
      <c r="S10" s="71"/>
      <c r="T10" s="72"/>
      <c r="U10" s="72"/>
      <c r="V10" s="73"/>
      <c r="W10" s="71"/>
      <c r="X10" s="72"/>
      <c r="Y10" s="74"/>
      <c r="Z10" s="75"/>
      <c r="AA10" s="76"/>
    </row>
    <row r="11" spans="1:27" ht="18" customHeight="1">
      <c r="A11" s="386"/>
      <c r="B11" s="389"/>
      <c r="C11" s="393" t="s">
        <v>32</v>
      </c>
      <c r="D11" s="42" t="s">
        <v>62</v>
      </c>
      <c r="E11" s="77">
        <f>O11</f>
        <v>2</v>
      </c>
      <c r="F11" s="78">
        <f>P11</f>
        <v>2</v>
      </c>
      <c r="G11" s="43"/>
      <c r="H11" s="44"/>
      <c r="I11" s="44"/>
      <c r="J11" s="45"/>
      <c r="K11" s="46"/>
      <c r="L11" s="77"/>
      <c r="M11" s="43"/>
      <c r="N11" s="45"/>
      <c r="O11" s="46">
        <v>2</v>
      </c>
      <c r="P11" s="44">
        <v>2</v>
      </c>
      <c r="Q11" s="44"/>
      <c r="R11" s="45"/>
      <c r="S11" s="46"/>
      <c r="T11" s="44"/>
      <c r="U11" s="44"/>
      <c r="V11" s="45"/>
      <c r="W11" s="46"/>
      <c r="X11" s="44"/>
      <c r="Y11" s="44"/>
      <c r="Z11" s="45"/>
      <c r="AA11" s="52"/>
    </row>
    <row r="12" spans="1:27" ht="18" customHeight="1">
      <c r="A12" s="386"/>
      <c r="B12" s="389"/>
      <c r="C12" s="394"/>
      <c r="D12" s="79" t="s">
        <v>63</v>
      </c>
      <c r="E12" s="58">
        <f>Q12</f>
        <v>2</v>
      </c>
      <c r="F12" s="59">
        <f>R12</f>
        <v>2</v>
      </c>
      <c r="G12" s="57"/>
      <c r="H12" s="58"/>
      <c r="I12" s="58"/>
      <c r="J12" s="59"/>
      <c r="K12" s="60"/>
      <c r="L12" s="58"/>
      <c r="M12" s="58"/>
      <c r="N12" s="59"/>
      <c r="O12" s="60"/>
      <c r="P12" s="58"/>
      <c r="Q12" s="58">
        <v>2</v>
      </c>
      <c r="R12" s="59">
        <v>2</v>
      </c>
      <c r="S12" s="60"/>
      <c r="T12" s="58"/>
      <c r="U12" s="58"/>
      <c r="V12" s="59"/>
      <c r="W12" s="60"/>
      <c r="X12" s="58"/>
      <c r="Y12" s="58"/>
      <c r="Z12" s="59"/>
      <c r="AA12" s="63"/>
    </row>
    <row r="13" spans="1:27" ht="18" customHeight="1" thickBot="1">
      <c r="A13" s="386"/>
      <c r="B13" s="389"/>
      <c r="C13" s="395"/>
      <c r="D13" s="80" t="s">
        <v>64</v>
      </c>
      <c r="E13" s="81">
        <f>I13</f>
        <v>2</v>
      </c>
      <c r="F13" s="82">
        <f>J13</f>
        <v>2</v>
      </c>
      <c r="G13" s="83"/>
      <c r="H13" s="81"/>
      <c r="I13" s="81">
        <v>2</v>
      </c>
      <c r="J13" s="82">
        <v>2</v>
      </c>
      <c r="K13" s="84"/>
      <c r="L13" s="81"/>
      <c r="M13" s="81"/>
      <c r="N13" s="82"/>
      <c r="O13" s="84"/>
      <c r="P13" s="81"/>
      <c r="Q13" s="81"/>
      <c r="R13" s="82"/>
      <c r="S13" s="84"/>
      <c r="T13" s="81"/>
      <c r="U13" s="81"/>
      <c r="V13" s="82"/>
      <c r="W13" s="84"/>
      <c r="X13" s="81"/>
      <c r="Y13" s="81"/>
      <c r="Z13" s="82"/>
      <c r="AA13" s="85"/>
    </row>
    <row r="14" spans="1:27" ht="19.5" customHeight="1">
      <c r="A14" s="386"/>
      <c r="B14" s="389"/>
      <c r="C14" s="393" t="s">
        <v>33</v>
      </c>
      <c r="D14" s="42" t="s">
        <v>66</v>
      </c>
      <c r="E14" s="77">
        <f>I14</f>
        <v>2</v>
      </c>
      <c r="F14" s="78">
        <f>J14</f>
        <v>2</v>
      </c>
      <c r="G14" s="43"/>
      <c r="H14" s="44"/>
      <c r="I14" s="44">
        <v>2</v>
      </c>
      <c r="J14" s="45">
        <v>2</v>
      </c>
      <c r="K14" s="46"/>
      <c r="L14" s="44"/>
      <c r="M14" s="44"/>
      <c r="N14" s="45"/>
      <c r="O14" s="46"/>
      <c r="P14" s="44"/>
      <c r="Q14" s="44"/>
      <c r="R14" s="45"/>
      <c r="S14" s="46"/>
      <c r="T14" s="44"/>
      <c r="U14" s="44"/>
      <c r="V14" s="45"/>
      <c r="W14" s="46"/>
      <c r="X14" s="44"/>
      <c r="Y14" s="44"/>
      <c r="Z14" s="45"/>
      <c r="AA14" s="86"/>
    </row>
    <row r="15" spans="1:27" ht="19.5" customHeight="1">
      <c r="A15" s="386"/>
      <c r="B15" s="389"/>
      <c r="C15" s="394"/>
      <c r="D15" s="79" t="s">
        <v>67</v>
      </c>
      <c r="E15" s="58">
        <f aca="true" t="shared" si="0" ref="E15:F17">G15</f>
        <v>2</v>
      </c>
      <c r="F15" s="59">
        <f t="shared" si="0"/>
        <v>2</v>
      </c>
      <c r="G15" s="57">
        <v>2</v>
      </c>
      <c r="H15" s="58">
        <v>2</v>
      </c>
      <c r="I15" s="58"/>
      <c r="J15" s="59"/>
      <c r="K15" s="60"/>
      <c r="L15" s="58"/>
      <c r="M15" s="58"/>
      <c r="N15" s="59"/>
      <c r="O15" s="60"/>
      <c r="P15" s="58"/>
      <c r="Q15" s="58"/>
      <c r="R15" s="59"/>
      <c r="S15" s="60"/>
      <c r="T15" s="58"/>
      <c r="U15" s="58"/>
      <c r="V15" s="59"/>
      <c r="W15" s="60"/>
      <c r="X15" s="58"/>
      <c r="Y15" s="58"/>
      <c r="Z15" s="59"/>
      <c r="AA15" s="87"/>
    </row>
    <row r="16" spans="1:27" ht="19.5" customHeight="1" thickBot="1">
      <c r="A16" s="386"/>
      <c r="B16" s="389"/>
      <c r="C16" s="395"/>
      <c r="D16" s="80" t="s">
        <v>68</v>
      </c>
      <c r="E16" s="81">
        <f t="shared" si="0"/>
        <v>2</v>
      </c>
      <c r="F16" s="82">
        <f t="shared" si="0"/>
        <v>2</v>
      </c>
      <c r="G16" s="83">
        <v>2</v>
      </c>
      <c r="H16" s="81">
        <v>2</v>
      </c>
      <c r="I16" s="81"/>
      <c r="J16" s="82"/>
      <c r="K16" s="84"/>
      <c r="L16" s="81"/>
      <c r="M16" s="81"/>
      <c r="N16" s="82"/>
      <c r="O16" s="84"/>
      <c r="P16" s="81"/>
      <c r="Q16" s="81"/>
      <c r="R16" s="82"/>
      <c r="S16" s="84"/>
      <c r="T16" s="81"/>
      <c r="U16" s="81"/>
      <c r="V16" s="82"/>
      <c r="W16" s="84"/>
      <c r="X16" s="81"/>
      <c r="Y16" s="81"/>
      <c r="Z16" s="82"/>
      <c r="AA16" s="88"/>
    </row>
    <row r="17" spans="1:27" ht="16.5" customHeight="1">
      <c r="A17" s="386"/>
      <c r="B17" s="389"/>
      <c r="C17" s="393" t="s">
        <v>34</v>
      </c>
      <c r="D17" s="42" t="s">
        <v>70</v>
      </c>
      <c r="E17" s="77">
        <f t="shared" si="0"/>
        <v>2</v>
      </c>
      <c r="F17" s="78">
        <f t="shared" si="0"/>
        <v>2</v>
      </c>
      <c r="G17" s="43">
        <v>2</v>
      </c>
      <c r="H17" s="44">
        <v>2</v>
      </c>
      <c r="I17" s="44"/>
      <c r="J17" s="45"/>
      <c r="K17" s="46"/>
      <c r="L17" s="44"/>
      <c r="M17" s="44"/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4"/>
      <c r="Y17" s="44"/>
      <c r="Z17" s="45"/>
      <c r="AA17" s="402"/>
    </row>
    <row r="18" spans="1:27" ht="19.5" customHeight="1" thickBot="1">
      <c r="A18" s="386"/>
      <c r="B18" s="389"/>
      <c r="C18" s="395"/>
      <c r="D18" s="80" t="s">
        <v>71</v>
      </c>
      <c r="E18" s="81">
        <f>I18</f>
        <v>2</v>
      </c>
      <c r="F18" s="82">
        <f>J18</f>
        <v>2</v>
      </c>
      <c r="G18" s="83"/>
      <c r="H18" s="81"/>
      <c r="I18" s="81">
        <v>2</v>
      </c>
      <c r="J18" s="82">
        <v>2</v>
      </c>
      <c r="K18" s="84"/>
      <c r="L18" s="81"/>
      <c r="M18" s="81"/>
      <c r="N18" s="82"/>
      <c r="O18" s="84"/>
      <c r="P18" s="81"/>
      <c r="Q18" s="81"/>
      <c r="R18" s="82"/>
      <c r="S18" s="84"/>
      <c r="T18" s="81"/>
      <c r="U18" s="81"/>
      <c r="V18" s="82"/>
      <c r="W18" s="84"/>
      <c r="X18" s="81"/>
      <c r="Y18" s="81"/>
      <c r="Z18" s="82"/>
      <c r="AA18" s="403"/>
    </row>
    <row r="19" spans="1:27" ht="19.5" customHeight="1">
      <c r="A19" s="386"/>
      <c r="B19" s="389"/>
      <c r="C19" s="393" t="s">
        <v>72</v>
      </c>
      <c r="D19" s="89" t="s">
        <v>73</v>
      </c>
      <c r="E19" s="77">
        <f>O19</f>
        <v>2</v>
      </c>
      <c r="F19" s="78">
        <f>P19</f>
        <v>2</v>
      </c>
      <c r="G19" s="43"/>
      <c r="H19" s="44"/>
      <c r="I19" s="44"/>
      <c r="J19" s="45"/>
      <c r="K19" s="46"/>
      <c r="L19" s="44"/>
      <c r="M19" s="44"/>
      <c r="N19" s="45"/>
      <c r="O19" s="46">
        <v>2</v>
      </c>
      <c r="P19" s="44">
        <v>2</v>
      </c>
      <c r="Q19" s="44"/>
      <c r="R19" s="45"/>
      <c r="S19" s="46"/>
      <c r="T19" s="44"/>
      <c r="U19" s="44"/>
      <c r="V19" s="45"/>
      <c r="W19" s="46"/>
      <c r="X19" s="44"/>
      <c r="Y19" s="44"/>
      <c r="Z19" s="45"/>
      <c r="AA19" s="402"/>
    </row>
    <row r="20" spans="1:27" ht="21.75" customHeight="1" thickBot="1">
      <c r="A20" s="386"/>
      <c r="B20" s="389"/>
      <c r="C20" s="395"/>
      <c r="D20" s="80" t="s">
        <v>74</v>
      </c>
      <c r="E20" s="81">
        <f>I20</f>
        <v>2</v>
      </c>
      <c r="F20" s="82">
        <f>J20</f>
        <v>2</v>
      </c>
      <c r="G20" s="83"/>
      <c r="H20" s="81"/>
      <c r="I20" s="81">
        <v>2</v>
      </c>
      <c r="J20" s="82">
        <v>2</v>
      </c>
      <c r="K20" s="84"/>
      <c r="L20" s="81"/>
      <c r="M20" s="81"/>
      <c r="N20" s="82"/>
      <c r="O20" s="84"/>
      <c r="P20" s="81"/>
      <c r="Q20" s="81"/>
      <c r="R20" s="82"/>
      <c r="S20" s="84"/>
      <c r="T20" s="81"/>
      <c r="U20" s="81"/>
      <c r="V20" s="82"/>
      <c r="W20" s="84"/>
      <c r="X20" s="81"/>
      <c r="Y20" s="81"/>
      <c r="Z20" s="82"/>
      <c r="AA20" s="404"/>
    </row>
    <row r="21" spans="1:27" ht="33" customHeight="1" thickBot="1">
      <c r="A21" s="386"/>
      <c r="B21" s="389"/>
      <c r="C21" s="245" t="s">
        <v>38</v>
      </c>
      <c r="D21" s="90" t="s">
        <v>76</v>
      </c>
      <c r="E21" s="77">
        <f>G21+I21+K21+M21+O21+Q21</f>
        <v>6</v>
      </c>
      <c r="F21" s="78">
        <f>H21+J21+L21+N21+P21+R21</f>
        <v>6</v>
      </c>
      <c r="G21" s="91">
        <v>1</v>
      </c>
      <c r="H21" s="92">
        <v>1</v>
      </c>
      <c r="I21" s="92">
        <v>1</v>
      </c>
      <c r="J21" s="93">
        <v>1</v>
      </c>
      <c r="K21" s="94">
        <v>1</v>
      </c>
      <c r="L21" s="92">
        <v>1</v>
      </c>
      <c r="M21" s="92">
        <v>1</v>
      </c>
      <c r="N21" s="93">
        <v>1</v>
      </c>
      <c r="O21" s="95">
        <v>1</v>
      </c>
      <c r="P21" s="77">
        <v>1</v>
      </c>
      <c r="Q21" s="77">
        <v>1</v>
      </c>
      <c r="R21" s="93">
        <v>1</v>
      </c>
      <c r="S21" s="94"/>
      <c r="T21" s="92"/>
      <c r="U21" s="92"/>
      <c r="V21" s="93"/>
      <c r="W21" s="94"/>
      <c r="X21" s="92"/>
      <c r="Y21" s="92"/>
      <c r="Z21" s="93"/>
      <c r="AA21" s="96"/>
    </row>
    <row r="22" spans="1:27" ht="17.25" thickBot="1">
      <c r="A22" s="386"/>
      <c r="B22" s="389"/>
      <c r="C22" s="246" t="s">
        <v>77</v>
      </c>
      <c r="D22" s="236"/>
      <c r="E22" s="97">
        <f>G22+I22</f>
        <v>2</v>
      </c>
      <c r="F22" s="98">
        <v>2</v>
      </c>
      <c r="G22" s="99">
        <v>1</v>
      </c>
      <c r="H22" s="100">
        <v>1</v>
      </c>
      <c r="I22" s="100">
        <v>1</v>
      </c>
      <c r="J22" s="101">
        <v>1</v>
      </c>
      <c r="K22" s="99"/>
      <c r="L22" s="100"/>
      <c r="M22" s="100"/>
      <c r="N22" s="101"/>
      <c r="O22" s="99"/>
      <c r="P22" s="100"/>
      <c r="Q22" s="100"/>
      <c r="R22" s="101"/>
      <c r="S22" s="99"/>
      <c r="T22" s="100"/>
      <c r="U22" s="100"/>
      <c r="V22" s="101"/>
      <c r="W22" s="99"/>
      <c r="X22" s="100"/>
      <c r="Y22" s="100"/>
      <c r="Z22" s="101"/>
      <c r="AA22" s="102"/>
    </row>
    <row r="23" spans="1:27" ht="17.25" thickBot="1">
      <c r="A23" s="386"/>
      <c r="B23" s="390"/>
      <c r="C23" s="246" t="s">
        <v>9</v>
      </c>
      <c r="D23" s="236"/>
      <c r="E23" s="97">
        <v>0</v>
      </c>
      <c r="F23" s="98">
        <v>2</v>
      </c>
      <c r="G23" s="99"/>
      <c r="H23" s="100"/>
      <c r="I23" s="100"/>
      <c r="J23" s="101"/>
      <c r="K23" s="99">
        <v>0</v>
      </c>
      <c r="L23" s="100">
        <v>1</v>
      </c>
      <c r="M23" s="100">
        <v>0</v>
      </c>
      <c r="N23" s="101">
        <v>1</v>
      </c>
      <c r="O23" s="99"/>
      <c r="P23" s="100"/>
      <c r="Q23" s="100"/>
      <c r="R23" s="101"/>
      <c r="S23" s="99"/>
      <c r="T23" s="100"/>
      <c r="U23" s="100"/>
      <c r="V23" s="101"/>
      <c r="W23" s="99"/>
      <c r="X23" s="100"/>
      <c r="Y23" s="100"/>
      <c r="Z23" s="101"/>
      <c r="AA23" s="102"/>
    </row>
    <row r="24" spans="1:27" ht="27" customHeight="1" thickBot="1">
      <c r="A24" s="386"/>
      <c r="B24" s="405" t="s">
        <v>78</v>
      </c>
      <c r="C24" s="406"/>
      <c r="D24" s="103" t="s">
        <v>79</v>
      </c>
      <c r="E24" s="68">
        <f>G24</f>
        <v>2</v>
      </c>
      <c r="F24" s="69">
        <f>H24</f>
        <v>2</v>
      </c>
      <c r="G24" s="104">
        <v>2</v>
      </c>
      <c r="H24" s="105">
        <v>2</v>
      </c>
      <c r="I24" s="106"/>
      <c r="J24" s="107"/>
      <c r="K24" s="108"/>
      <c r="L24" s="105"/>
      <c r="M24" s="106"/>
      <c r="N24" s="107"/>
      <c r="O24" s="109"/>
      <c r="P24" s="105"/>
      <c r="Q24" s="106"/>
      <c r="R24" s="107"/>
      <c r="S24" s="108"/>
      <c r="T24" s="105"/>
      <c r="U24" s="105"/>
      <c r="V24" s="107"/>
      <c r="W24" s="108"/>
      <c r="X24" s="105"/>
      <c r="Y24" s="105"/>
      <c r="Z24" s="107"/>
      <c r="AA24" s="110"/>
    </row>
    <row r="25" spans="1:27" ht="27" customHeight="1" thickBot="1">
      <c r="A25" s="386"/>
      <c r="B25" s="407"/>
      <c r="C25" s="408"/>
      <c r="D25" s="237" t="s">
        <v>5</v>
      </c>
      <c r="E25" s="199">
        <v>0</v>
      </c>
      <c r="F25" s="200">
        <v>6</v>
      </c>
      <c r="G25" s="238">
        <v>0</v>
      </c>
      <c r="H25" s="239">
        <v>1</v>
      </c>
      <c r="I25" s="240">
        <v>0</v>
      </c>
      <c r="J25" s="241">
        <v>1</v>
      </c>
      <c r="K25" s="242">
        <v>0</v>
      </c>
      <c r="L25" s="239">
        <v>1</v>
      </c>
      <c r="M25" s="240">
        <v>0</v>
      </c>
      <c r="N25" s="241">
        <v>1</v>
      </c>
      <c r="O25" s="238">
        <v>0</v>
      </c>
      <c r="P25" s="239">
        <v>1</v>
      </c>
      <c r="Q25" s="240">
        <v>0</v>
      </c>
      <c r="R25" s="241">
        <v>1</v>
      </c>
      <c r="S25" s="114"/>
      <c r="T25" s="105"/>
      <c r="U25" s="105"/>
      <c r="V25" s="107"/>
      <c r="W25" s="114"/>
      <c r="X25" s="105"/>
      <c r="Y25" s="105"/>
      <c r="Z25" s="107"/>
      <c r="AA25" s="110"/>
    </row>
    <row r="26" spans="1:27" ht="27" customHeight="1" thickBot="1">
      <c r="A26" s="386"/>
      <c r="B26" s="405" t="s">
        <v>301</v>
      </c>
      <c r="C26" s="406"/>
      <c r="D26" s="103" t="s">
        <v>6</v>
      </c>
      <c r="E26" s="68">
        <v>2</v>
      </c>
      <c r="F26" s="69">
        <v>2</v>
      </c>
      <c r="G26" s="104"/>
      <c r="H26" s="105"/>
      <c r="I26" s="106">
        <v>2</v>
      </c>
      <c r="J26" s="107">
        <v>2</v>
      </c>
      <c r="K26" s="114"/>
      <c r="L26" s="105"/>
      <c r="M26" s="106"/>
      <c r="N26" s="107"/>
      <c r="O26" s="104"/>
      <c r="P26" s="105"/>
      <c r="Q26" s="106"/>
      <c r="R26" s="107"/>
      <c r="S26" s="114"/>
      <c r="T26" s="105"/>
      <c r="U26" s="105"/>
      <c r="V26" s="107"/>
      <c r="W26" s="114"/>
      <c r="X26" s="105"/>
      <c r="Y26" s="105"/>
      <c r="Z26" s="107"/>
      <c r="AA26" s="247" t="s">
        <v>1</v>
      </c>
    </row>
    <row r="27" spans="1:27" s="113" customFormat="1" ht="22.5" customHeight="1" thickBot="1">
      <c r="A27" s="386"/>
      <c r="B27" s="407"/>
      <c r="C27" s="408"/>
      <c r="D27" s="206" t="s">
        <v>81</v>
      </c>
      <c r="E27" s="81">
        <f>K27</f>
        <v>2</v>
      </c>
      <c r="F27" s="82">
        <f>L27</f>
        <v>2</v>
      </c>
      <c r="G27" s="115"/>
      <c r="H27" s="116"/>
      <c r="I27" s="117"/>
      <c r="J27" s="118"/>
      <c r="K27" s="117">
        <v>2</v>
      </c>
      <c r="L27" s="207">
        <v>2</v>
      </c>
      <c r="M27" s="111"/>
      <c r="N27" s="112"/>
      <c r="O27" s="115"/>
      <c r="P27" s="116"/>
      <c r="Q27" s="117"/>
      <c r="R27" s="118"/>
      <c r="S27" s="119"/>
      <c r="T27" s="116"/>
      <c r="U27" s="116"/>
      <c r="V27" s="118"/>
      <c r="W27" s="119"/>
      <c r="X27" s="116"/>
      <c r="Y27" s="116"/>
      <c r="Z27" s="118"/>
      <c r="AA27" s="247" t="s">
        <v>1</v>
      </c>
    </row>
    <row r="28" spans="1:27" s="113" customFormat="1" ht="22.5" customHeight="1" thickBot="1">
      <c r="A28" s="386"/>
      <c r="B28" s="405" t="s">
        <v>306</v>
      </c>
      <c r="C28" s="406"/>
      <c r="D28" s="279"/>
      <c r="E28" s="265">
        <f>S28</f>
        <v>2</v>
      </c>
      <c r="F28" s="258">
        <f>T28</f>
        <v>2</v>
      </c>
      <c r="G28" s="201"/>
      <c r="H28" s="202"/>
      <c r="I28" s="203"/>
      <c r="J28" s="204"/>
      <c r="K28" s="201"/>
      <c r="L28" s="202"/>
      <c r="M28" s="203"/>
      <c r="N28" s="204"/>
      <c r="O28" s="201"/>
      <c r="P28" s="202"/>
      <c r="Q28" s="203"/>
      <c r="R28" s="204"/>
      <c r="S28" s="205">
        <v>2</v>
      </c>
      <c r="T28" s="202">
        <v>2</v>
      </c>
      <c r="U28" s="202"/>
      <c r="V28" s="204"/>
      <c r="W28" s="205"/>
      <c r="X28" s="202"/>
      <c r="Y28" s="202"/>
      <c r="Z28" s="204"/>
      <c r="AA28" s="280"/>
    </row>
    <row r="29" spans="1:27" s="113" customFormat="1" ht="20.25" customHeight="1">
      <c r="A29" s="386"/>
      <c r="B29" s="396" t="s">
        <v>304</v>
      </c>
      <c r="C29" s="397"/>
      <c r="D29" s="208" t="s">
        <v>28</v>
      </c>
      <c r="E29" s="77">
        <f>S29</f>
        <v>2</v>
      </c>
      <c r="F29" s="78">
        <f>T29</f>
        <v>2</v>
      </c>
      <c r="G29" s="120"/>
      <c r="H29" s="28"/>
      <c r="I29" s="20"/>
      <c r="J29" s="121"/>
      <c r="K29" s="120"/>
      <c r="L29" s="28"/>
      <c r="M29" s="20"/>
      <c r="N29" s="121"/>
      <c r="O29" s="120"/>
      <c r="P29" s="28"/>
      <c r="Q29" s="20"/>
      <c r="R29" s="121"/>
      <c r="S29" s="122">
        <v>2</v>
      </c>
      <c r="T29" s="28">
        <v>2</v>
      </c>
      <c r="U29" s="28"/>
      <c r="V29" s="121"/>
      <c r="W29" s="122"/>
      <c r="X29" s="28"/>
      <c r="Y29" s="28"/>
      <c r="Z29" s="121"/>
      <c r="AA29" s="123"/>
    </row>
    <row r="30" spans="1:27" s="113" customFormat="1" ht="20.25" customHeight="1">
      <c r="A30" s="386"/>
      <c r="B30" s="398"/>
      <c r="C30" s="399"/>
      <c r="D30" s="209" t="s">
        <v>27</v>
      </c>
      <c r="E30" s="58">
        <v>2</v>
      </c>
      <c r="F30" s="59">
        <v>2</v>
      </c>
      <c r="G30" s="22"/>
      <c r="H30" s="27"/>
      <c r="I30" s="18"/>
      <c r="J30" s="26"/>
      <c r="K30" s="22"/>
      <c r="L30" s="27"/>
      <c r="M30" s="18"/>
      <c r="N30" s="26"/>
      <c r="O30" s="22"/>
      <c r="P30" s="27"/>
      <c r="Q30" s="18"/>
      <c r="R30" s="26"/>
      <c r="S30" s="21"/>
      <c r="T30" s="27"/>
      <c r="U30" s="27">
        <v>2</v>
      </c>
      <c r="V30" s="26">
        <v>2</v>
      </c>
      <c r="W30" s="21"/>
      <c r="X30" s="27"/>
      <c r="Y30" s="27"/>
      <c r="Z30" s="26"/>
      <c r="AA30" s="124"/>
    </row>
    <row r="31" spans="1:27" s="113" customFormat="1" ht="20.25" customHeight="1">
      <c r="A31" s="386"/>
      <c r="B31" s="398"/>
      <c r="C31" s="399"/>
      <c r="D31" s="209" t="s">
        <v>26</v>
      </c>
      <c r="E31" s="58">
        <f>S31</f>
        <v>2</v>
      </c>
      <c r="F31" s="59">
        <f>T31</f>
        <v>2</v>
      </c>
      <c r="G31" s="22"/>
      <c r="H31" s="27"/>
      <c r="I31" s="18"/>
      <c r="J31" s="26"/>
      <c r="K31" s="22"/>
      <c r="L31" s="27"/>
      <c r="M31" s="18"/>
      <c r="N31" s="26"/>
      <c r="O31" s="22"/>
      <c r="P31" s="27"/>
      <c r="Q31" s="18"/>
      <c r="R31" s="26"/>
      <c r="S31" s="21">
        <v>2</v>
      </c>
      <c r="T31" s="27">
        <v>2</v>
      </c>
      <c r="U31" s="27"/>
      <c r="V31" s="26"/>
      <c r="W31" s="21"/>
      <c r="X31" s="27"/>
      <c r="Y31" s="27"/>
      <c r="Z31" s="26"/>
      <c r="AA31" s="124"/>
    </row>
    <row r="32" spans="1:30" s="113" customFormat="1" ht="20.25" customHeight="1" thickBot="1">
      <c r="A32" s="386"/>
      <c r="B32" s="400"/>
      <c r="C32" s="401"/>
      <c r="D32" s="210" t="s">
        <v>25</v>
      </c>
      <c r="E32" s="81">
        <f>S32</f>
        <v>2</v>
      </c>
      <c r="F32" s="82">
        <f>T32</f>
        <v>2</v>
      </c>
      <c r="G32" s="125"/>
      <c r="H32" s="126"/>
      <c r="I32" s="127"/>
      <c r="J32" s="128"/>
      <c r="K32" s="125"/>
      <c r="L32" s="126"/>
      <c r="M32" s="127"/>
      <c r="N32" s="128"/>
      <c r="O32" s="125"/>
      <c r="P32" s="126"/>
      <c r="Q32" s="127"/>
      <c r="R32" s="128"/>
      <c r="S32" s="129">
        <v>2</v>
      </c>
      <c r="T32" s="126">
        <v>2</v>
      </c>
      <c r="U32" s="126"/>
      <c r="V32" s="128"/>
      <c r="W32" s="129"/>
      <c r="X32" s="126"/>
      <c r="Y32" s="126"/>
      <c r="Z32" s="128"/>
      <c r="AA32" s="130"/>
      <c r="AB32" s="338" t="s">
        <v>364</v>
      </c>
      <c r="AC32" s="338" t="s">
        <v>365</v>
      </c>
      <c r="AD32" s="338" t="s">
        <v>366</v>
      </c>
    </row>
    <row r="33" spans="1:29" ht="16.5" customHeight="1" thickBot="1">
      <c r="A33" s="387"/>
      <c r="B33" s="131"/>
      <c r="C33" s="422" t="s">
        <v>86</v>
      </c>
      <c r="D33" s="423"/>
      <c r="E33" s="211">
        <f aca="true" t="shared" si="1" ref="E33:Z33">SUM(E8:E32)</f>
        <v>80</v>
      </c>
      <c r="F33" s="233">
        <f t="shared" si="1"/>
        <v>88</v>
      </c>
      <c r="G33" s="214">
        <f t="shared" si="1"/>
        <v>18</v>
      </c>
      <c r="H33" s="212">
        <f t="shared" si="1"/>
        <v>19</v>
      </c>
      <c r="I33" s="212">
        <f t="shared" si="1"/>
        <v>20</v>
      </c>
      <c r="J33" s="213">
        <f t="shared" si="1"/>
        <v>21</v>
      </c>
      <c r="K33" s="214">
        <f t="shared" si="1"/>
        <v>9</v>
      </c>
      <c r="L33" s="215">
        <f t="shared" si="1"/>
        <v>11</v>
      </c>
      <c r="M33" s="215">
        <f t="shared" si="1"/>
        <v>7</v>
      </c>
      <c r="N33" s="216">
        <f t="shared" si="1"/>
        <v>9</v>
      </c>
      <c r="O33" s="214">
        <f t="shared" si="1"/>
        <v>9</v>
      </c>
      <c r="P33" s="215">
        <f t="shared" si="1"/>
        <v>10</v>
      </c>
      <c r="Q33" s="215">
        <f t="shared" si="1"/>
        <v>7</v>
      </c>
      <c r="R33" s="216">
        <f t="shared" si="1"/>
        <v>8</v>
      </c>
      <c r="S33" s="214">
        <f t="shared" si="1"/>
        <v>8</v>
      </c>
      <c r="T33" s="215">
        <f t="shared" si="1"/>
        <v>8</v>
      </c>
      <c r="U33" s="215">
        <f t="shared" si="1"/>
        <v>2</v>
      </c>
      <c r="V33" s="216">
        <f t="shared" si="1"/>
        <v>2</v>
      </c>
      <c r="W33" s="214">
        <f t="shared" si="1"/>
        <v>0</v>
      </c>
      <c r="X33" s="215">
        <f t="shared" si="1"/>
        <v>0</v>
      </c>
      <c r="Y33" s="215">
        <f t="shared" si="1"/>
        <v>0</v>
      </c>
      <c r="Z33" s="216">
        <f t="shared" si="1"/>
        <v>0</v>
      </c>
      <c r="AA33" s="132"/>
      <c r="AB33" s="53">
        <f>G33+I33+K33+M33+O33+Q33+S33+U33+W33+Y33</f>
        <v>80</v>
      </c>
      <c r="AC33" s="53">
        <f>H33+J33+L33+N33+P33+R33+T33+V33+X33+Z33</f>
        <v>88</v>
      </c>
    </row>
    <row r="34" spans="1:30" ht="24" customHeight="1">
      <c r="A34" s="424" t="s">
        <v>29</v>
      </c>
      <c r="B34" s="425"/>
      <c r="C34" s="426"/>
      <c r="D34" s="133" t="s">
        <v>87</v>
      </c>
      <c r="E34" s="44">
        <f>G34</f>
        <v>2</v>
      </c>
      <c r="F34" s="45">
        <f>H34</f>
        <v>2</v>
      </c>
      <c r="G34" s="43">
        <v>2</v>
      </c>
      <c r="H34" s="44">
        <v>2</v>
      </c>
      <c r="I34" s="44"/>
      <c r="J34" s="45"/>
      <c r="K34" s="46"/>
      <c r="L34" s="44"/>
      <c r="M34" s="44"/>
      <c r="N34" s="45"/>
      <c r="O34" s="46"/>
      <c r="P34" s="44"/>
      <c r="Q34" s="44"/>
      <c r="R34" s="45"/>
      <c r="S34" s="46"/>
      <c r="T34" s="44"/>
      <c r="U34" s="44"/>
      <c r="V34" s="45"/>
      <c r="W34" s="46"/>
      <c r="X34" s="44"/>
      <c r="Y34" s="44"/>
      <c r="Z34" s="45"/>
      <c r="AA34" s="339"/>
      <c r="AB34" s="227">
        <v>1</v>
      </c>
      <c r="AC34" s="227"/>
      <c r="AD34" s="227"/>
    </row>
    <row r="35" spans="1:30" ht="24" customHeight="1">
      <c r="A35" s="427"/>
      <c r="B35" s="428"/>
      <c r="C35" s="429"/>
      <c r="D35" s="134" t="s">
        <v>88</v>
      </c>
      <c r="E35" s="44">
        <f>G35</f>
        <v>2</v>
      </c>
      <c r="F35" s="45">
        <f>H35</f>
        <v>2</v>
      </c>
      <c r="G35" s="57">
        <v>2</v>
      </c>
      <c r="H35" s="58">
        <v>2</v>
      </c>
      <c r="I35" s="58"/>
      <c r="J35" s="59"/>
      <c r="K35" s="46"/>
      <c r="L35" s="44"/>
      <c r="M35" s="44"/>
      <c r="N35" s="45"/>
      <c r="O35" s="46"/>
      <c r="P35" s="44"/>
      <c r="Q35" s="44"/>
      <c r="R35" s="45"/>
      <c r="S35" s="46"/>
      <c r="T35" s="44"/>
      <c r="U35" s="44"/>
      <c r="V35" s="45"/>
      <c r="W35" s="46"/>
      <c r="X35" s="44"/>
      <c r="Y35" s="44"/>
      <c r="Z35" s="45"/>
      <c r="AA35" s="339"/>
      <c r="AB35" s="227">
        <v>2</v>
      </c>
      <c r="AC35" s="227"/>
      <c r="AD35" s="227"/>
    </row>
    <row r="36" spans="1:30" ht="24" customHeight="1">
      <c r="A36" s="427"/>
      <c r="B36" s="428"/>
      <c r="C36" s="429"/>
      <c r="D36" s="134" t="s">
        <v>8</v>
      </c>
      <c r="E36" s="44">
        <f>I36</f>
        <v>2</v>
      </c>
      <c r="F36" s="45">
        <f>J36</f>
        <v>2</v>
      </c>
      <c r="G36" s="57"/>
      <c r="H36" s="58"/>
      <c r="I36" s="58">
        <v>2</v>
      </c>
      <c r="J36" s="59">
        <v>2</v>
      </c>
      <c r="K36" s="60"/>
      <c r="L36" s="58"/>
      <c r="M36" s="58"/>
      <c r="N36" s="59"/>
      <c r="O36" s="60"/>
      <c r="P36" s="58"/>
      <c r="Q36" s="58"/>
      <c r="R36" s="59"/>
      <c r="S36" s="60"/>
      <c r="T36" s="58"/>
      <c r="U36" s="58"/>
      <c r="V36" s="59"/>
      <c r="W36" s="60"/>
      <c r="X36" s="58"/>
      <c r="Y36" s="58"/>
      <c r="Z36" s="59"/>
      <c r="AA36" s="340"/>
      <c r="AB36" s="227">
        <v>3</v>
      </c>
      <c r="AC36" s="227"/>
      <c r="AD36" s="227"/>
    </row>
    <row r="37" spans="1:30" ht="24" customHeight="1">
      <c r="A37" s="427"/>
      <c r="B37" s="428"/>
      <c r="C37" s="429"/>
      <c r="D37" s="134" t="s">
        <v>90</v>
      </c>
      <c r="E37" s="44">
        <f>K37</f>
        <v>2</v>
      </c>
      <c r="F37" s="45">
        <f>L37</f>
        <v>2</v>
      </c>
      <c r="G37" s="57"/>
      <c r="H37" s="58"/>
      <c r="I37" s="58"/>
      <c r="J37" s="59"/>
      <c r="K37" s="60">
        <v>2</v>
      </c>
      <c r="L37" s="58">
        <v>2</v>
      </c>
      <c r="M37" s="58"/>
      <c r="N37" s="59"/>
      <c r="O37" s="60"/>
      <c r="P37" s="58"/>
      <c r="Q37" s="58"/>
      <c r="R37" s="59"/>
      <c r="S37" s="60"/>
      <c r="T37" s="58"/>
      <c r="U37" s="58"/>
      <c r="V37" s="59"/>
      <c r="W37" s="60"/>
      <c r="X37" s="58"/>
      <c r="Y37" s="58"/>
      <c r="Z37" s="59"/>
      <c r="AA37" s="340"/>
      <c r="AB37" s="227">
        <v>4</v>
      </c>
      <c r="AC37" s="227"/>
      <c r="AD37" s="227"/>
    </row>
    <row r="38" spans="1:30" ht="24" customHeight="1">
      <c r="A38" s="427"/>
      <c r="B38" s="428"/>
      <c r="C38" s="429"/>
      <c r="D38" s="134" t="s">
        <v>91</v>
      </c>
      <c r="E38" s="44">
        <f>K38</f>
        <v>4</v>
      </c>
      <c r="F38" s="45">
        <f>L38</f>
        <v>5</v>
      </c>
      <c r="G38" s="57"/>
      <c r="H38" s="58"/>
      <c r="I38" s="58"/>
      <c r="J38" s="59"/>
      <c r="K38" s="60">
        <v>4</v>
      </c>
      <c r="L38" s="58">
        <v>5</v>
      </c>
      <c r="M38" s="58"/>
      <c r="N38" s="59"/>
      <c r="O38" s="60"/>
      <c r="P38" s="58"/>
      <c r="Q38" s="58"/>
      <c r="R38" s="59"/>
      <c r="S38" s="60"/>
      <c r="T38" s="58"/>
      <c r="U38" s="58"/>
      <c r="V38" s="59"/>
      <c r="W38" s="60"/>
      <c r="X38" s="58"/>
      <c r="Y38" s="58"/>
      <c r="Z38" s="59"/>
      <c r="AA38" s="340" t="s">
        <v>92</v>
      </c>
      <c r="AB38" s="227">
        <v>5</v>
      </c>
      <c r="AC38" s="227">
        <v>1</v>
      </c>
      <c r="AD38" s="227"/>
    </row>
    <row r="39" spans="1:30" ht="24" customHeight="1">
      <c r="A39" s="427"/>
      <c r="B39" s="428"/>
      <c r="C39" s="429"/>
      <c r="D39" s="134" t="s">
        <v>10</v>
      </c>
      <c r="E39" s="44">
        <f>K39+M39</f>
        <v>8</v>
      </c>
      <c r="F39" s="45">
        <f>L39+N39</f>
        <v>8</v>
      </c>
      <c r="G39" s="57"/>
      <c r="H39" s="58"/>
      <c r="I39" s="58"/>
      <c r="J39" s="59"/>
      <c r="K39" s="60">
        <v>4</v>
      </c>
      <c r="L39" s="58">
        <v>4</v>
      </c>
      <c r="M39" s="58">
        <v>4</v>
      </c>
      <c r="N39" s="59">
        <v>4</v>
      </c>
      <c r="O39" s="60"/>
      <c r="P39" s="58"/>
      <c r="Q39" s="58"/>
      <c r="R39" s="59"/>
      <c r="S39" s="60"/>
      <c r="T39" s="58"/>
      <c r="U39" s="58"/>
      <c r="V39" s="59"/>
      <c r="W39" s="60"/>
      <c r="X39" s="58"/>
      <c r="Y39" s="58"/>
      <c r="Z39" s="59"/>
      <c r="AA39" s="340"/>
      <c r="AB39" s="227">
        <v>6</v>
      </c>
      <c r="AC39" s="227"/>
      <c r="AD39" s="227"/>
    </row>
    <row r="40" spans="1:30" ht="24" customHeight="1">
      <c r="A40" s="427"/>
      <c r="B40" s="428"/>
      <c r="C40" s="429"/>
      <c r="D40" s="134" t="s">
        <v>94</v>
      </c>
      <c r="E40" s="44">
        <f>Q40</f>
        <v>3</v>
      </c>
      <c r="F40" s="45">
        <f>R40</f>
        <v>3</v>
      </c>
      <c r="G40" s="57"/>
      <c r="H40" s="58"/>
      <c r="I40" s="58"/>
      <c r="J40" s="59"/>
      <c r="K40" s="60"/>
      <c r="L40" s="58"/>
      <c r="M40" s="58"/>
      <c r="N40" s="59"/>
      <c r="O40" s="231"/>
      <c r="P40" s="296"/>
      <c r="Q40" s="297">
        <v>3</v>
      </c>
      <c r="R40" s="298">
        <v>3</v>
      </c>
      <c r="S40" s="299"/>
      <c r="T40" s="58"/>
      <c r="U40" s="58"/>
      <c r="V40" s="59"/>
      <c r="W40" s="60"/>
      <c r="X40" s="58"/>
      <c r="Y40" s="58"/>
      <c r="Z40" s="59"/>
      <c r="AA40" s="340"/>
      <c r="AB40" s="227">
        <v>7</v>
      </c>
      <c r="AC40" s="227"/>
      <c r="AD40" s="227"/>
    </row>
    <row r="41" spans="1:30" ht="24" customHeight="1" thickBot="1">
      <c r="A41" s="430"/>
      <c r="B41" s="431"/>
      <c r="C41" s="432"/>
      <c r="D41" s="159" t="s">
        <v>95</v>
      </c>
      <c r="E41" s="217">
        <f aca="true" t="shared" si="2" ref="E41:Z41">SUM(E34:E40)</f>
        <v>23</v>
      </c>
      <c r="F41" s="218">
        <f t="shared" si="2"/>
        <v>24</v>
      </c>
      <c r="G41" s="219">
        <f t="shared" si="2"/>
        <v>4</v>
      </c>
      <c r="H41" s="219">
        <f t="shared" si="2"/>
        <v>4</v>
      </c>
      <c r="I41" s="219">
        <f t="shared" si="2"/>
        <v>2</v>
      </c>
      <c r="J41" s="220">
        <f t="shared" si="2"/>
        <v>2</v>
      </c>
      <c r="K41" s="84">
        <f t="shared" si="2"/>
        <v>10</v>
      </c>
      <c r="L41" s="83">
        <f t="shared" si="2"/>
        <v>11</v>
      </c>
      <c r="M41" s="83">
        <f t="shared" si="2"/>
        <v>4</v>
      </c>
      <c r="N41" s="221">
        <f t="shared" si="2"/>
        <v>4</v>
      </c>
      <c r="O41" s="219">
        <f t="shared" si="2"/>
        <v>0</v>
      </c>
      <c r="P41" s="219">
        <f t="shared" si="2"/>
        <v>0</v>
      </c>
      <c r="Q41" s="219">
        <f>SUM(Q34:Q40)</f>
        <v>3</v>
      </c>
      <c r="R41" s="220">
        <f>SUM(R34:R40)</f>
        <v>3</v>
      </c>
      <c r="S41" s="84">
        <f t="shared" si="2"/>
        <v>0</v>
      </c>
      <c r="T41" s="83">
        <f t="shared" si="2"/>
        <v>0</v>
      </c>
      <c r="U41" s="83">
        <f t="shared" si="2"/>
        <v>0</v>
      </c>
      <c r="V41" s="221">
        <f t="shared" si="2"/>
        <v>0</v>
      </c>
      <c r="W41" s="219">
        <f t="shared" si="2"/>
        <v>0</v>
      </c>
      <c r="X41" s="219">
        <f t="shared" si="2"/>
        <v>0</v>
      </c>
      <c r="Y41" s="219">
        <f t="shared" si="2"/>
        <v>0</v>
      </c>
      <c r="Z41" s="82">
        <f t="shared" si="2"/>
        <v>0</v>
      </c>
      <c r="AA41" s="341"/>
      <c r="AB41" s="227"/>
      <c r="AC41" s="227">
        <f>H41+J41+L41+N41+P41</f>
        <v>21</v>
      </c>
      <c r="AD41" s="227"/>
    </row>
    <row r="42" spans="1:30" ht="19.5" customHeight="1">
      <c r="A42" s="424" t="s">
        <v>338</v>
      </c>
      <c r="B42" s="425"/>
      <c r="C42" s="426"/>
      <c r="D42" s="150" t="s">
        <v>7</v>
      </c>
      <c r="E42" s="11">
        <f>I42</f>
        <v>2</v>
      </c>
      <c r="F42" s="78">
        <f>J42</f>
        <v>2</v>
      </c>
      <c r="G42" s="261"/>
      <c r="H42" s="77"/>
      <c r="I42" s="77">
        <v>2</v>
      </c>
      <c r="J42" s="260">
        <v>2</v>
      </c>
      <c r="K42" s="95"/>
      <c r="L42" s="77"/>
      <c r="M42" s="77"/>
      <c r="N42" s="260"/>
      <c r="O42" s="95"/>
      <c r="P42" s="77"/>
      <c r="Q42" s="77"/>
      <c r="R42" s="260"/>
      <c r="S42" s="95"/>
      <c r="T42" s="77"/>
      <c r="U42" s="77"/>
      <c r="V42" s="78"/>
      <c r="W42" s="95"/>
      <c r="X42" s="77"/>
      <c r="Y42" s="77"/>
      <c r="Z42" s="78"/>
      <c r="AA42" s="342" t="s">
        <v>1</v>
      </c>
      <c r="AB42" s="227">
        <v>8</v>
      </c>
      <c r="AC42" s="227"/>
      <c r="AD42" s="227"/>
    </row>
    <row r="43" spans="1:30" ht="19.5" customHeight="1">
      <c r="A43" s="427"/>
      <c r="B43" s="428"/>
      <c r="C43" s="429"/>
      <c r="D43" s="146" t="s">
        <v>103</v>
      </c>
      <c r="E43" s="10">
        <f>K43</f>
        <v>2</v>
      </c>
      <c r="F43" s="45">
        <f>L43</f>
        <v>2</v>
      </c>
      <c r="G43" s="57"/>
      <c r="H43" s="139"/>
      <c r="I43" s="58"/>
      <c r="J43" s="139"/>
      <c r="K43" s="60">
        <v>2</v>
      </c>
      <c r="L43" s="58">
        <v>2</v>
      </c>
      <c r="M43" s="58"/>
      <c r="N43" s="59"/>
      <c r="O43" s="57"/>
      <c r="P43" s="58"/>
      <c r="Q43" s="58"/>
      <c r="R43" s="139"/>
      <c r="S43" s="60"/>
      <c r="T43" s="58"/>
      <c r="U43" s="58"/>
      <c r="V43" s="59"/>
      <c r="W43" s="60"/>
      <c r="X43" s="58"/>
      <c r="Y43" s="58"/>
      <c r="Z43" s="59"/>
      <c r="AA43" s="342" t="s">
        <v>1</v>
      </c>
      <c r="AB43" s="227">
        <v>9</v>
      </c>
      <c r="AC43" s="227"/>
      <c r="AD43" s="227"/>
    </row>
    <row r="44" spans="1:30" ht="19.5" customHeight="1">
      <c r="A44" s="427"/>
      <c r="B44" s="428"/>
      <c r="C44" s="429"/>
      <c r="D44" s="249" t="s">
        <v>96</v>
      </c>
      <c r="E44" s="16">
        <v>0</v>
      </c>
      <c r="F44" s="45">
        <f>H44+J44</f>
        <v>2</v>
      </c>
      <c r="G44" s="250">
        <v>0</v>
      </c>
      <c r="H44" s="13">
        <v>1</v>
      </c>
      <c r="I44" s="25">
        <v>0</v>
      </c>
      <c r="J44" s="15">
        <v>1</v>
      </c>
      <c r="K44" s="14"/>
      <c r="L44" s="13"/>
      <c r="M44" s="25"/>
      <c r="N44" s="15"/>
      <c r="O44" s="24"/>
      <c r="P44" s="13"/>
      <c r="Q44" s="25"/>
      <c r="R44" s="15"/>
      <c r="S44" s="14"/>
      <c r="T44" s="13"/>
      <c r="U44" s="13"/>
      <c r="V44" s="15"/>
      <c r="W44" s="14"/>
      <c r="X44" s="13"/>
      <c r="Y44" s="13"/>
      <c r="Z44" s="15"/>
      <c r="AA44" s="343" t="s">
        <v>52</v>
      </c>
      <c r="AB44" s="227">
        <v>10</v>
      </c>
      <c r="AC44" s="227"/>
      <c r="AD44" s="227"/>
    </row>
    <row r="45" spans="1:30" ht="19.5" customHeight="1">
      <c r="A45" s="427"/>
      <c r="B45" s="428"/>
      <c r="C45" s="429"/>
      <c r="D45" s="143" t="s">
        <v>98</v>
      </c>
      <c r="E45" s="10">
        <f>G45</f>
        <v>2</v>
      </c>
      <c r="F45" s="45">
        <f>H45</f>
        <v>2</v>
      </c>
      <c r="G45" s="22">
        <v>2</v>
      </c>
      <c r="H45" s="4">
        <v>2</v>
      </c>
      <c r="I45" s="18"/>
      <c r="J45" s="7"/>
      <c r="K45" s="17"/>
      <c r="L45" s="4"/>
      <c r="M45" s="18"/>
      <c r="N45" s="7"/>
      <c r="O45" s="17"/>
      <c r="P45" s="4"/>
      <c r="Q45" s="18"/>
      <c r="R45" s="7"/>
      <c r="S45" s="6"/>
      <c r="T45" s="4"/>
      <c r="U45" s="4"/>
      <c r="V45" s="7"/>
      <c r="W45" s="6"/>
      <c r="X45" s="4"/>
      <c r="Y45" s="4"/>
      <c r="Z45" s="7"/>
      <c r="AA45" s="344"/>
      <c r="AB45" s="227">
        <v>11</v>
      </c>
      <c r="AC45" s="227"/>
      <c r="AD45" s="227"/>
    </row>
    <row r="46" spans="1:30" ht="19.5" customHeight="1">
      <c r="A46" s="427"/>
      <c r="B46" s="428"/>
      <c r="C46" s="429"/>
      <c r="D46" s="143" t="s">
        <v>99</v>
      </c>
      <c r="E46" s="10">
        <f>G46</f>
        <v>2</v>
      </c>
      <c r="F46" s="45">
        <f>H46</f>
        <v>2</v>
      </c>
      <c r="G46" s="22">
        <v>2</v>
      </c>
      <c r="H46" s="4">
        <v>2</v>
      </c>
      <c r="I46" s="25"/>
      <c r="J46" s="9"/>
      <c r="K46" s="24"/>
      <c r="L46" s="2"/>
      <c r="M46" s="25"/>
      <c r="N46" s="9"/>
      <c r="O46" s="24"/>
      <c r="P46" s="2"/>
      <c r="Q46" s="25"/>
      <c r="R46" s="9"/>
      <c r="S46" s="4"/>
      <c r="T46" s="2"/>
      <c r="U46" s="2"/>
      <c r="V46" s="9"/>
      <c r="W46" s="1"/>
      <c r="X46" s="2"/>
      <c r="Y46" s="2"/>
      <c r="Z46" s="9"/>
      <c r="AA46" s="345"/>
      <c r="AB46" s="227">
        <v>12</v>
      </c>
      <c r="AC46" s="227"/>
      <c r="AD46" s="227"/>
    </row>
    <row r="47" spans="1:30" ht="19.5" customHeight="1">
      <c r="A47" s="427"/>
      <c r="B47" s="428"/>
      <c r="C47" s="429"/>
      <c r="D47" s="134" t="s">
        <v>11</v>
      </c>
      <c r="E47" s="10">
        <f>M47</f>
        <v>2</v>
      </c>
      <c r="F47" s="45">
        <f>N47</f>
        <v>2</v>
      </c>
      <c r="G47" s="231"/>
      <c r="H47" s="145"/>
      <c r="I47" s="25"/>
      <c r="J47" s="3"/>
      <c r="K47" s="24"/>
      <c r="L47" s="2"/>
      <c r="M47" s="58">
        <v>2</v>
      </c>
      <c r="N47" s="139">
        <v>2</v>
      </c>
      <c r="O47" s="24"/>
      <c r="P47" s="2"/>
      <c r="Q47" s="25"/>
      <c r="R47" s="3"/>
      <c r="S47" s="6"/>
      <c r="T47" s="4"/>
      <c r="U47" s="4"/>
      <c r="V47" s="7"/>
      <c r="W47" s="6"/>
      <c r="X47" s="4"/>
      <c r="Y47" s="4"/>
      <c r="Z47" s="7"/>
      <c r="AA47" s="345"/>
      <c r="AB47" s="227">
        <v>13</v>
      </c>
      <c r="AC47" s="227"/>
      <c r="AD47" s="227"/>
    </row>
    <row r="48" spans="1:30" ht="19.5" customHeight="1">
      <c r="A48" s="427"/>
      <c r="B48" s="428"/>
      <c r="C48" s="429"/>
      <c r="D48" s="134" t="s">
        <v>47</v>
      </c>
      <c r="E48" s="10">
        <v>3</v>
      </c>
      <c r="F48" s="45">
        <v>4</v>
      </c>
      <c r="G48" s="57"/>
      <c r="H48" s="58"/>
      <c r="I48" s="58">
        <v>3</v>
      </c>
      <c r="J48" s="139">
        <v>4</v>
      </c>
      <c r="K48" s="60"/>
      <c r="L48" s="58"/>
      <c r="M48" s="58"/>
      <c r="N48" s="139"/>
      <c r="O48" s="60"/>
      <c r="P48" s="58"/>
      <c r="Q48" s="58"/>
      <c r="R48" s="139"/>
      <c r="S48" s="60"/>
      <c r="T48" s="58"/>
      <c r="U48" s="58"/>
      <c r="V48" s="59"/>
      <c r="W48" s="60"/>
      <c r="X48" s="58"/>
      <c r="Y48" s="58"/>
      <c r="Z48" s="139"/>
      <c r="AA48" s="346" t="s">
        <v>92</v>
      </c>
      <c r="AB48" s="227">
        <v>14</v>
      </c>
      <c r="AC48" s="227">
        <v>1</v>
      </c>
      <c r="AD48" s="227"/>
    </row>
    <row r="49" spans="1:30" ht="19.5" customHeight="1">
      <c r="A49" s="427"/>
      <c r="B49" s="428"/>
      <c r="C49" s="429"/>
      <c r="D49" s="134" t="s">
        <v>104</v>
      </c>
      <c r="E49" s="10">
        <f>K49</f>
        <v>2</v>
      </c>
      <c r="F49" s="45">
        <f>L49</f>
        <v>4</v>
      </c>
      <c r="G49" s="57"/>
      <c r="H49" s="58"/>
      <c r="I49" s="58"/>
      <c r="J49" s="139"/>
      <c r="K49" s="60">
        <v>2</v>
      </c>
      <c r="L49" s="58">
        <v>4</v>
      </c>
      <c r="M49" s="58"/>
      <c r="N49" s="139"/>
      <c r="O49" s="60"/>
      <c r="P49" s="58"/>
      <c r="Q49" s="58"/>
      <c r="R49" s="139"/>
      <c r="S49" s="60"/>
      <c r="T49" s="58"/>
      <c r="U49" s="58"/>
      <c r="V49" s="59"/>
      <c r="W49" s="60"/>
      <c r="X49" s="58"/>
      <c r="Y49" s="58"/>
      <c r="Z49" s="139"/>
      <c r="AA49" s="346" t="s">
        <v>92</v>
      </c>
      <c r="AB49" s="227">
        <v>15</v>
      </c>
      <c r="AC49" s="227">
        <v>1</v>
      </c>
      <c r="AD49" s="227"/>
    </row>
    <row r="50" spans="1:30" ht="19.5" customHeight="1">
      <c r="A50" s="427"/>
      <c r="B50" s="428"/>
      <c r="C50" s="429"/>
      <c r="D50" s="134" t="s">
        <v>105</v>
      </c>
      <c r="E50" s="10">
        <v>3</v>
      </c>
      <c r="F50" s="45">
        <v>4</v>
      </c>
      <c r="G50" s="57"/>
      <c r="H50" s="58"/>
      <c r="I50" s="58"/>
      <c r="J50" s="139"/>
      <c r="K50" s="60">
        <v>3</v>
      </c>
      <c r="L50" s="58">
        <v>4</v>
      </c>
      <c r="M50" s="58"/>
      <c r="N50" s="59"/>
      <c r="O50" s="57"/>
      <c r="P50" s="58"/>
      <c r="Q50" s="58"/>
      <c r="R50" s="139"/>
      <c r="S50" s="60"/>
      <c r="T50" s="58"/>
      <c r="U50" s="58"/>
      <c r="V50" s="59"/>
      <c r="W50" s="60"/>
      <c r="X50" s="58"/>
      <c r="Y50" s="58"/>
      <c r="Z50" s="139"/>
      <c r="AA50" s="346" t="s">
        <v>92</v>
      </c>
      <c r="AB50" s="227">
        <v>16</v>
      </c>
      <c r="AC50" s="227">
        <v>1</v>
      </c>
      <c r="AD50" s="227"/>
    </row>
    <row r="51" spans="1:30" ht="19.5" customHeight="1">
      <c r="A51" s="427"/>
      <c r="B51" s="428"/>
      <c r="C51" s="429"/>
      <c r="D51" s="141" t="s">
        <v>12</v>
      </c>
      <c r="E51" s="10">
        <f aca="true" t="shared" si="3" ref="E51:F55">M51</f>
        <v>2</v>
      </c>
      <c r="F51" s="45">
        <f t="shared" si="3"/>
        <v>2</v>
      </c>
      <c r="G51" s="57"/>
      <c r="H51" s="58"/>
      <c r="I51" s="58"/>
      <c r="J51" s="139"/>
      <c r="K51" s="60"/>
      <c r="L51" s="58"/>
      <c r="M51" s="58">
        <v>2</v>
      </c>
      <c r="N51" s="139">
        <v>2</v>
      </c>
      <c r="O51" s="60"/>
      <c r="P51" s="58"/>
      <c r="Q51" s="58"/>
      <c r="R51" s="139"/>
      <c r="S51" s="60"/>
      <c r="T51" s="58"/>
      <c r="U51" s="58"/>
      <c r="V51" s="59"/>
      <c r="W51" s="60"/>
      <c r="X51" s="58"/>
      <c r="Y51" s="58"/>
      <c r="Z51" s="139"/>
      <c r="AA51" s="346"/>
      <c r="AB51" s="227">
        <v>17</v>
      </c>
      <c r="AC51" s="227"/>
      <c r="AD51" s="227"/>
    </row>
    <row r="52" spans="1:30" ht="19.5" customHeight="1">
      <c r="A52" s="427"/>
      <c r="B52" s="428"/>
      <c r="C52" s="429"/>
      <c r="D52" s="141" t="s">
        <v>13</v>
      </c>
      <c r="E52" s="10">
        <f t="shared" si="3"/>
        <v>3</v>
      </c>
      <c r="F52" s="45">
        <f t="shared" si="3"/>
        <v>3</v>
      </c>
      <c r="G52" s="57"/>
      <c r="H52" s="58"/>
      <c r="I52" s="58"/>
      <c r="J52" s="139"/>
      <c r="K52" s="60"/>
      <c r="L52" s="58"/>
      <c r="M52" s="58">
        <v>3</v>
      </c>
      <c r="N52" s="139">
        <v>3</v>
      </c>
      <c r="O52" s="60"/>
      <c r="P52" s="58"/>
      <c r="Q52" s="58"/>
      <c r="R52" s="139"/>
      <c r="S52" s="60"/>
      <c r="T52" s="58"/>
      <c r="U52" s="58"/>
      <c r="V52" s="59"/>
      <c r="W52" s="60"/>
      <c r="X52" s="58"/>
      <c r="Y52" s="58"/>
      <c r="Z52" s="139"/>
      <c r="AA52" s="347"/>
      <c r="AB52" s="227">
        <v>18</v>
      </c>
      <c r="AC52" s="227"/>
      <c r="AD52" s="227"/>
    </row>
    <row r="53" spans="1:30" ht="19.5" customHeight="1">
      <c r="A53" s="427"/>
      <c r="B53" s="428"/>
      <c r="C53" s="429"/>
      <c r="D53" s="141" t="s">
        <v>14</v>
      </c>
      <c r="E53" s="10">
        <f t="shared" si="3"/>
        <v>2</v>
      </c>
      <c r="F53" s="45">
        <f t="shared" si="3"/>
        <v>2</v>
      </c>
      <c r="G53" s="57"/>
      <c r="H53" s="58"/>
      <c r="I53" s="58"/>
      <c r="J53" s="139"/>
      <c r="K53" s="60"/>
      <c r="L53" s="58"/>
      <c r="M53" s="58">
        <v>2</v>
      </c>
      <c r="N53" s="139">
        <v>2</v>
      </c>
      <c r="O53" s="60"/>
      <c r="P53" s="58"/>
      <c r="Q53" s="58"/>
      <c r="R53" s="139"/>
      <c r="S53" s="60"/>
      <c r="T53" s="58"/>
      <c r="U53" s="58"/>
      <c r="V53" s="59"/>
      <c r="W53" s="60"/>
      <c r="X53" s="58"/>
      <c r="Y53" s="58"/>
      <c r="Z53" s="139"/>
      <c r="AA53" s="347"/>
      <c r="AB53" s="227">
        <v>19</v>
      </c>
      <c r="AC53" s="227"/>
      <c r="AD53" s="227"/>
    </row>
    <row r="54" spans="1:30" ht="19.5" customHeight="1">
      <c r="A54" s="427"/>
      <c r="B54" s="428"/>
      <c r="C54" s="429"/>
      <c r="D54" s="141" t="s">
        <v>15</v>
      </c>
      <c r="E54" s="10">
        <f t="shared" si="3"/>
        <v>1</v>
      </c>
      <c r="F54" s="45">
        <f t="shared" si="3"/>
        <v>2</v>
      </c>
      <c r="G54" s="57"/>
      <c r="H54" s="58"/>
      <c r="I54" s="58"/>
      <c r="J54" s="139"/>
      <c r="K54" s="60"/>
      <c r="L54" s="58"/>
      <c r="M54" s="58">
        <v>1</v>
      </c>
      <c r="N54" s="139">
        <v>2</v>
      </c>
      <c r="O54" s="60"/>
      <c r="P54" s="58"/>
      <c r="Q54" s="58"/>
      <c r="R54" s="139"/>
      <c r="S54" s="60"/>
      <c r="T54" s="58"/>
      <c r="U54" s="58"/>
      <c r="V54" s="59"/>
      <c r="W54" s="60"/>
      <c r="X54" s="58"/>
      <c r="Y54" s="58"/>
      <c r="Z54" s="139"/>
      <c r="AA54" s="346" t="s">
        <v>92</v>
      </c>
      <c r="AB54" s="227">
        <v>20</v>
      </c>
      <c r="AC54" s="227">
        <v>1</v>
      </c>
      <c r="AD54" s="227"/>
    </row>
    <row r="55" spans="1:30" ht="19.5" customHeight="1">
      <c r="A55" s="427"/>
      <c r="B55" s="428"/>
      <c r="C55" s="429"/>
      <c r="D55" s="141" t="s">
        <v>16</v>
      </c>
      <c r="E55" s="10">
        <f t="shared" si="3"/>
        <v>2</v>
      </c>
      <c r="F55" s="45">
        <f t="shared" si="3"/>
        <v>4</v>
      </c>
      <c r="G55" s="57"/>
      <c r="H55" s="58"/>
      <c r="I55" s="58"/>
      <c r="J55" s="139"/>
      <c r="K55" s="60"/>
      <c r="L55" s="58"/>
      <c r="M55" s="58">
        <v>2</v>
      </c>
      <c r="N55" s="139">
        <v>4</v>
      </c>
      <c r="O55" s="60"/>
      <c r="P55" s="58"/>
      <c r="Q55" s="58"/>
      <c r="R55" s="139"/>
      <c r="S55" s="60"/>
      <c r="T55" s="58"/>
      <c r="U55" s="58"/>
      <c r="V55" s="59"/>
      <c r="W55" s="60"/>
      <c r="X55" s="58"/>
      <c r="Y55" s="58"/>
      <c r="Z55" s="139"/>
      <c r="AA55" s="346" t="s">
        <v>92</v>
      </c>
      <c r="AB55" s="227">
        <v>21</v>
      </c>
      <c r="AC55" s="227">
        <v>1</v>
      </c>
      <c r="AD55" s="227"/>
    </row>
    <row r="56" spans="1:30" ht="19.5" customHeight="1">
      <c r="A56" s="427"/>
      <c r="B56" s="428"/>
      <c r="C56" s="429"/>
      <c r="D56" s="141" t="s">
        <v>111</v>
      </c>
      <c r="E56" s="10">
        <f aca="true" t="shared" si="4" ref="E56:F59">O56</f>
        <v>3</v>
      </c>
      <c r="F56" s="45">
        <f t="shared" si="4"/>
        <v>9</v>
      </c>
      <c r="G56" s="57"/>
      <c r="H56" s="58"/>
      <c r="I56" s="58"/>
      <c r="J56" s="139"/>
      <c r="K56" s="60"/>
      <c r="L56" s="58"/>
      <c r="M56" s="58"/>
      <c r="N56" s="139"/>
      <c r="O56" s="60">
        <v>3</v>
      </c>
      <c r="P56" s="58">
        <v>9</v>
      </c>
      <c r="Q56" s="58"/>
      <c r="R56" s="139"/>
      <c r="S56" s="60"/>
      <c r="T56" s="58"/>
      <c r="U56" s="58"/>
      <c r="V56" s="59"/>
      <c r="W56" s="60"/>
      <c r="X56" s="58"/>
      <c r="Y56" s="58"/>
      <c r="Z56" s="139"/>
      <c r="AA56" s="346" t="s">
        <v>112</v>
      </c>
      <c r="AB56" s="227">
        <v>22</v>
      </c>
      <c r="AC56" s="227"/>
      <c r="AD56" s="227">
        <v>1</v>
      </c>
    </row>
    <row r="57" spans="1:30" ht="19.5" customHeight="1">
      <c r="A57" s="427"/>
      <c r="B57" s="428"/>
      <c r="C57" s="429"/>
      <c r="D57" s="141" t="s">
        <v>113</v>
      </c>
      <c r="E57" s="10">
        <f t="shared" si="4"/>
        <v>2</v>
      </c>
      <c r="F57" s="45">
        <f t="shared" si="4"/>
        <v>2</v>
      </c>
      <c r="G57" s="57"/>
      <c r="H57" s="58"/>
      <c r="I57" s="58"/>
      <c r="J57" s="139"/>
      <c r="K57" s="60"/>
      <c r="L57" s="58"/>
      <c r="M57" s="58"/>
      <c r="N57" s="139"/>
      <c r="O57" s="60">
        <v>2</v>
      </c>
      <c r="P57" s="58">
        <v>2</v>
      </c>
      <c r="Q57" s="58"/>
      <c r="R57" s="139"/>
      <c r="S57" s="60"/>
      <c r="T57" s="58"/>
      <c r="U57" s="58"/>
      <c r="V57" s="59"/>
      <c r="W57" s="60"/>
      <c r="X57" s="58"/>
      <c r="Y57" s="58"/>
      <c r="Z57" s="139"/>
      <c r="AA57" s="346"/>
      <c r="AB57" s="227">
        <v>23</v>
      </c>
      <c r="AC57" s="227"/>
      <c r="AD57" s="227"/>
    </row>
    <row r="58" spans="1:30" ht="19.5" customHeight="1">
      <c r="A58" s="427"/>
      <c r="B58" s="428"/>
      <c r="C58" s="429"/>
      <c r="D58" s="141" t="s">
        <v>114</v>
      </c>
      <c r="E58" s="10">
        <f t="shared" si="4"/>
        <v>2</v>
      </c>
      <c r="F58" s="45">
        <f t="shared" si="4"/>
        <v>2</v>
      </c>
      <c r="G58" s="57"/>
      <c r="H58" s="58"/>
      <c r="I58" s="58"/>
      <c r="J58" s="139"/>
      <c r="K58" s="60"/>
      <c r="L58" s="58"/>
      <c r="M58" s="58"/>
      <c r="N58" s="139"/>
      <c r="O58" s="60">
        <v>2</v>
      </c>
      <c r="P58" s="58">
        <v>2</v>
      </c>
      <c r="Q58" s="58"/>
      <c r="R58" s="139"/>
      <c r="S58" s="60"/>
      <c r="T58" s="58"/>
      <c r="U58" s="58"/>
      <c r="V58" s="59"/>
      <c r="W58" s="60"/>
      <c r="X58" s="58"/>
      <c r="Y58" s="58"/>
      <c r="Z58" s="139"/>
      <c r="AA58" s="346"/>
      <c r="AB58" s="227">
        <v>24</v>
      </c>
      <c r="AC58" s="227"/>
      <c r="AD58" s="227"/>
    </row>
    <row r="59" spans="1:30" ht="19.5" customHeight="1">
      <c r="A59" s="427"/>
      <c r="B59" s="428"/>
      <c r="C59" s="429"/>
      <c r="D59" s="141" t="s">
        <v>115</v>
      </c>
      <c r="E59" s="10">
        <f t="shared" si="4"/>
        <v>2</v>
      </c>
      <c r="F59" s="45">
        <f t="shared" si="4"/>
        <v>2</v>
      </c>
      <c r="G59" s="57"/>
      <c r="H59" s="58"/>
      <c r="I59" s="58"/>
      <c r="J59" s="139"/>
      <c r="K59" s="60"/>
      <c r="L59" s="58"/>
      <c r="M59" s="58"/>
      <c r="N59" s="139"/>
      <c r="O59" s="60">
        <v>2</v>
      </c>
      <c r="P59" s="58">
        <v>2</v>
      </c>
      <c r="Q59" s="58"/>
      <c r="R59" s="139"/>
      <c r="S59" s="60"/>
      <c r="T59" s="58"/>
      <c r="U59" s="58"/>
      <c r="V59" s="59"/>
      <c r="W59" s="60"/>
      <c r="X59" s="58"/>
      <c r="Y59" s="58"/>
      <c r="Z59" s="139"/>
      <c r="AA59" s="347"/>
      <c r="AB59" s="227">
        <v>25</v>
      </c>
      <c r="AC59" s="227"/>
      <c r="AD59" s="227"/>
    </row>
    <row r="60" spans="1:30" ht="19.5" customHeight="1">
      <c r="A60" s="427"/>
      <c r="B60" s="428"/>
      <c r="C60" s="429"/>
      <c r="D60" s="141" t="s">
        <v>116</v>
      </c>
      <c r="E60" s="10">
        <f>Q60</f>
        <v>2</v>
      </c>
      <c r="F60" s="45">
        <f>R60</f>
        <v>2</v>
      </c>
      <c r="G60" s="57"/>
      <c r="H60" s="58"/>
      <c r="I60" s="58"/>
      <c r="J60" s="139"/>
      <c r="K60" s="60"/>
      <c r="L60" s="58"/>
      <c r="M60" s="58"/>
      <c r="N60" s="139"/>
      <c r="O60" s="60"/>
      <c r="P60" s="58"/>
      <c r="Q60" s="58">
        <v>2</v>
      </c>
      <c r="R60" s="139">
        <v>2</v>
      </c>
      <c r="S60" s="60"/>
      <c r="T60" s="58"/>
      <c r="U60" s="58"/>
      <c r="V60" s="59"/>
      <c r="W60" s="60"/>
      <c r="X60" s="58"/>
      <c r="Y60" s="58"/>
      <c r="Z60" s="139"/>
      <c r="AA60" s="347"/>
      <c r="AB60" s="227">
        <v>26</v>
      </c>
      <c r="AC60" s="227"/>
      <c r="AD60" s="227"/>
    </row>
    <row r="61" spans="1:30" ht="19.5" customHeight="1">
      <c r="A61" s="427"/>
      <c r="B61" s="428"/>
      <c r="C61" s="429"/>
      <c r="D61" s="141" t="s">
        <v>117</v>
      </c>
      <c r="E61" s="10">
        <f>O61+Q61</f>
        <v>8</v>
      </c>
      <c r="F61" s="45">
        <f>P61+R61</f>
        <v>8</v>
      </c>
      <c r="G61" s="57"/>
      <c r="H61" s="58"/>
      <c r="I61" s="58"/>
      <c r="J61" s="139"/>
      <c r="K61" s="60"/>
      <c r="L61" s="58"/>
      <c r="M61" s="58"/>
      <c r="N61" s="139"/>
      <c r="O61" s="60">
        <v>4</v>
      </c>
      <c r="P61" s="58">
        <v>4</v>
      </c>
      <c r="Q61" s="58">
        <v>4</v>
      </c>
      <c r="R61" s="139">
        <v>4</v>
      </c>
      <c r="S61" s="60"/>
      <c r="T61" s="58"/>
      <c r="U61" s="58"/>
      <c r="V61" s="59"/>
      <c r="W61" s="60"/>
      <c r="X61" s="58"/>
      <c r="Y61" s="58"/>
      <c r="Z61" s="139"/>
      <c r="AA61" s="347"/>
      <c r="AB61" s="227">
        <v>27</v>
      </c>
      <c r="AC61" s="227"/>
      <c r="AD61" s="227"/>
    </row>
    <row r="62" spans="1:30" ht="19.5" customHeight="1">
      <c r="A62" s="427"/>
      <c r="B62" s="428"/>
      <c r="C62" s="429"/>
      <c r="D62" s="141" t="s">
        <v>118</v>
      </c>
      <c r="E62" s="10">
        <f>Q62</f>
        <v>2</v>
      </c>
      <c r="F62" s="45">
        <f>R62</f>
        <v>2</v>
      </c>
      <c r="G62" s="57"/>
      <c r="H62" s="58"/>
      <c r="I62" s="58"/>
      <c r="J62" s="139"/>
      <c r="K62" s="60"/>
      <c r="L62" s="58"/>
      <c r="M62" s="58"/>
      <c r="N62" s="139"/>
      <c r="O62" s="60"/>
      <c r="P62" s="58"/>
      <c r="Q62" s="58">
        <v>2</v>
      </c>
      <c r="R62" s="139">
        <v>2</v>
      </c>
      <c r="S62" s="60"/>
      <c r="T62" s="58"/>
      <c r="U62" s="58"/>
      <c r="V62" s="59"/>
      <c r="W62" s="60"/>
      <c r="X62" s="58"/>
      <c r="Y62" s="58"/>
      <c r="Z62" s="139"/>
      <c r="AA62" s="347"/>
      <c r="AB62" s="227">
        <v>28</v>
      </c>
      <c r="AC62" s="227"/>
      <c r="AD62" s="227"/>
    </row>
    <row r="63" spans="1:30" ht="19.5" customHeight="1">
      <c r="A63" s="427"/>
      <c r="B63" s="428"/>
      <c r="C63" s="429"/>
      <c r="D63" s="141" t="s">
        <v>119</v>
      </c>
      <c r="E63" s="10">
        <f>Q63</f>
        <v>1</v>
      </c>
      <c r="F63" s="45">
        <f>R63</f>
        <v>2</v>
      </c>
      <c r="G63" s="57"/>
      <c r="H63" s="58"/>
      <c r="I63" s="58"/>
      <c r="J63" s="139"/>
      <c r="K63" s="60"/>
      <c r="L63" s="58"/>
      <c r="M63" s="58"/>
      <c r="N63" s="139"/>
      <c r="O63" s="60"/>
      <c r="P63" s="58"/>
      <c r="Q63" s="58">
        <v>1</v>
      </c>
      <c r="R63" s="139">
        <v>2</v>
      </c>
      <c r="S63" s="60"/>
      <c r="T63" s="58"/>
      <c r="U63" s="58"/>
      <c r="V63" s="59"/>
      <c r="W63" s="60"/>
      <c r="X63" s="58"/>
      <c r="Y63" s="58"/>
      <c r="Z63" s="139"/>
      <c r="AA63" s="346" t="s">
        <v>92</v>
      </c>
      <c r="AB63" s="227">
        <v>29</v>
      </c>
      <c r="AC63" s="227">
        <v>1</v>
      </c>
      <c r="AD63" s="227"/>
    </row>
    <row r="64" spans="1:30" ht="19.5" customHeight="1">
      <c r="A64" s="427"/>
      <c r="B64" s="428"/>
      <c r="C64" s="429"/>
      <c r="D64" s="141" t="s">
        <v>120</v>
      </c>
      <c r="E64" s="10">
        <f>S64</f>
        <v>3</v>
      </c>
      <c r="F64" s="45">
        <f>T64</f>
        <v>9</v>
      </c>
      <c r="G64" s="57"/>
      <c r="H64" s="58"/>
      <c r="I64" s="58"/>
      <c r="J64" s="139"/>
      <c r="K64" s="60"/>
      <c r="L64" s="58"/>
      <c r="M64" s="58"/>
      <c r="N64" s="139"/>
      <c r="O64" s="60"/>
      <c r="P64" s="58"/>
      <c r="Q64" s="145"/>
      <c r="R64" s="302"/>
      <c r="S64" s="303">
        <v>3</v>
      </c>
      <c r="T64" s="301">
        <v>9</v>
      </c>
      <c r="U64" s="297"/>
      <c r="V64" s="298"/>
      <c r="W64" s="299"/>
      <c r="X64" s="58"/>
      <c r="Y64" s="58"/>
      <c r="Z64" s="139"/>
      <c r="AA64" s="346" t="s">
        <v>112</v>
      </c>
      <c r="AB64" s="227">
        <v>30</v>
      </c>
      <c r="AC64" s="227"/>
      <c r="AD64" s="227">
        <v>1</v>
      </c>
    </row>
    <row r="65" spans="1:30" ht="19.5" customHeight="1">
      <c r="A65" s="427"/>
      <c r="B65" s="428"/>
      <c r="C65" s="429"/>
      <c r="D65" s="143" t="s">
        <v>121</v>
      </c>
      <c r="E65" s="10">
        <f aca="true" t="shared" si="5" ref="E65:F69">S65</f>
        <v>0</v>
      </c>
      <c r="F65" s="45">
        <f t="shared" si="5"/>
        <v>2</v>
      </c>
      <c r="G65" s="57"/>
      <c r="H65" s="58"/>
      <c r="I65" s="58"/>
      <c r="J65" s="139"/>
      <c r="K65" s="60"/>
      <c r="L65" s="58"/>
      <c r="M65" s="58"/>
      <c r="N65" s="139"/>
      <c r="O65" s="60"/>
      <c r="P65" s="58"/>
      <c r="Q65" s="58"/>
      <c r="R65" s="139"/>
      <c r="S65" s="6">
        <v>0</v>
      </c>
      <c r="T65" s="4">
        <v>2</v>
      </c>
      <c r="U65" s="58"/>
      <c r="V65" s="59"/>
      <c r="W65" s="60"/>
      <c r="X65" s="58"/>
      <c r="Y65" s="58"/>
      <c r="Z65" s="139"/>
      <c r="AA65" s="346" t="s">
        <v>122</v>
      </c>
      <c r="AB65" s="227">
        <v>31</v>
      </c>
      <c r="AC65" s="351"/>
      <c r="AD65" s="351"/>
    </row>
    <row r="66" spans="1:30" ht="19.5" customHeight="1">
      <c r="A66" s="427"/>
      <c r="B66" s="428"/>
      <c r="C66" s="429"/>
      <c r="D66" s="141" t="s">
        <v>134</v>
      </c>
      <c r="E66" s="10">
        <f t="shared" si="5"/>
        <v>2</v>
      </c>
      <c r="F66" s="45">
        <f t="shared" si="5"/>
        <v>2</v>
      </c>
      <c r="G66" s="57"/>
      <c r="H66" s="58"/>
      <c r="I66" s="58"/>
      <c r="J66" s="139"/>
      <c r="K66" s="60"/>
      <c r="L66" s="58"/>
      <c r="M66" s="58"/>
      <c r="N66" s="139"/>
      <c r="O66" s="60"/>
      <c r="P66" s="58"/>
      <c r="Q66" s="58"/>
      <c r="R66" s="139"/>
      <c r="S66" s="60">
        <v>2</v>
      </c>
      <c r="T66" s="139">
        <v>2</v>
      </c>
      <c r="U66" s="145"/>
      <c r="V66" s="147"/>
      <c r="W66" s="57"/>
      <c r="X66" s="58"/>
      <c r="Y66" s="58"/>
      <c r="Z66" s="139"/>
      <c r="AA66" s="347"/>
      <c r="AB66" s="227">
        <v>32</v>
      </c>
      <c r="AC66" s="227"/>
      <c r="AD66" s="227"/>
    </row>
    <row r="67" spans="1:30" ht="19.5" customHeight="1">
      <c r="A67" s="427"/>
      <c r="B67" s="428"/>
      <c r="C67" s="429"/>
      <c r="D67" s="141" t="s">
        <v>127</v>
      </c>
      <c r="E67" s="10">
        <f t="shared" si="5"/>
        <v>2</v>
      </c>
      <c r="F67" s="45">
        <f t="shared" si="5"/>
        <v>2</v>
      </c>
      <c r="G67" s="57"/>
      <c r="H67" s="58"/>
      <c r="I67" s="58"/>
      <c r="J67" s="139"/>
      <c r="K67" s="60"/>
      <c r="L67" s="58"/>
      <c r="M67" s="58"/>
      <c r="N67" s="139"/>
      <c r="O67" s="60"/>
      <c r="P67" s="58"/>
      <c r="Q67" s="58"/>
      <c r="R67" s="139"/>
      <c r="S67" s="60">
        <v>2</v>
      </c>
      <c r="T67" s="139">
        <v>2</v>
      </c>
      <c r="U67" s="145"/>
      <c r="V67" s="147"/>
      <c r="W67" s="57"/>
      <c r="X67" s="58"/>
      <c r="Y67" s="58"/>
      <c r="Z67" s="139"/>
      <c r="AA67" s="347"/>
      <c r="AB67" s="227">
        <v>33</v>
      </c>
      <c r="AC67" s="227"/>
      <c r="AD67" s="227"/>
    </row>
    <row r="68" spans="1:30" ht="19.5" customHeight="1">
      <c r="A68" s="427"/>
      <c r="B68" s="428"/>
      <c r="C68" s="429"/>
      <c r="D68" s="141" t="s">
        <v>128</v>
      </c>
      <c r="E68" s="10">
        <f t="shared" si="5"/>
        <v>2</v>
      </c>
      <c r="F68" s="45">
        <f t="shared" si="5"/>
        <v>2</v>
      </c>
      <c r="G68" s="57"/>
      <c r="H68" s="58"/>
      <c r="I68" s="58"/>
      <c r="J68" s="139"/>
      <c r="K68" s="60"/>
      <c r="L68" s="58"/>
      <c r="M68" s="58"/>
      <c r="N68" s="139"/>
      <c r="O68" s="60"/>
      <c r="P68" s="58"/>
      <c r="Q68" s="58"/>
      <c r="R68" s="139"/>
      <c r="S68" s="60">
        <v>2</v>
      </c>
      <c r="T68" s="139">
        <v>2</v>
      </c>
      <c r="U68" s="145"/>
      <c r="V68" s="147"/>
      <c r="W68" s="57"/>
      <c r="X68" s="58"/>
      <c r="Y68" s="58"/>
      <c r="Z68" s="139"/>
      <c r="AA68" s="347"/>
      <c r="AB68" s="227">
        <v>34</v>
      </c>
      <c r="AC68" s="227"/>
      <c r="AD68" s="227"/>
    </row>
    <row r="69" spans="1:30" ht="19.5" customHeight="1">
      <c r="A69" s="427"/>
      <c r="B69" s="428"/>
      <c r="C69" s="429"/>
      <c r="D69" s="141" t="s">
        <v>136</v>
      </c>
      <c r="E69" s="10">
        <f t="shared" si="5"/>
        <v>2</v>
      </c>
      <c r="F69" s="45">
        <f t="shared" si="5"/>
        <v>2</v>
      </c>
      <c r="G69" s="57"/>
      <c r="H69" s="58"/>
      <c r="I69" s="58"/>
      <c r="J69" s="139"/>
      <c r="K69" s="60"/>
      <c r="L69" s="58"/>
      <c r="M69" s="58"/>
      <c r="N69" s="139"/>
      <c r="O69" s="60"/>
      <c r="P69" s="58"/>
      <c r="Q69" s="58"/>
      <c r="R69" s="139"/>
      <c r="S69" s="60">
        <v>2</v>
      </c>
      <c r="T69" s="139">
        <v>2</v>
      </c>
      <c r="U69" s="145"/>
      <c r="V69" s="147"/>
      <c r="W69" s="57"/>
      <c r="X69" s="58"/>
      <c r="Y69" s="58"/>
      <c r="Z69" s="139"/>
      <c r="AA69" s="347"/>
      <c r="AB69" s="227">
        <v>35</v>
      </c>
      <c r="AC69" s="227"/>
      <c r="AD69" s="227"/>
    </row>
    <row r="70" spans="1:30" ht="19.5" customHeight="1">
      <c r="A70" s="427"/>
      <c r="B70" s="428"/>
      <c r="C70" s="429"/>
      <c r="D70" s="141" t="s">
        <v>123</v>
      </c>
      <c r="E70" s="10">
        <f aca="true" t="shared" si="6" ref="E70:F76">U70</f>
        <v>3</v>
      </c>
      <c r="F70" s="45">
        <f t="shared" si="6"/>
        <v>3</v>
      </c>
      <c r="G70" s="57"/>
      <c r="H70" s="58"/>
      <c r="I70" s="58"/>
      <c r="J70" s="139"/>
      <c r="K70" s="60"/>
      <c r="L70" s="58"/>
      <c r="M70" s="58"/>
      <c r="N70" s="139"/>
      <c r="O70" s="60"/>
      <c r="P70" s="58"/>
      <c r="Q70" s="58"/>
      <c r="R70" s="139"/>
      <c r="S70" s="60"/>
      <c r="T70" s="58"/>
      <c r="U70" s="58">
        <v>3</v>
      </c>
      <c r="V70" s="59">
        <v>3</v>
      </c>
      <c r="W70" s="57"/>
      <c r="X70" s="58"/>
      <c r="Y70" s="58"/>
      <c r="Z70" s="139"/>
      <c r="AA70" s="347"/>
      <c r="AB70" s="227">
        <v>36</v>
      </c>
      <c r="AC70" s="227"/>
      <c r="AD70" s="227"/>
    </row>
    <row r="71" spans="1:30" ht="19.5" customHeight="1">
      <c r="A71" s="427"/>
      <c r="B71" s="428"/>
      <c r="C71" s="429"/>
      <c r="D71" s="141" t="s">
        <v>124</v>
      </c>
      <c r="E71" s="10">
        <f t="shared" si="6"/>
        <v>3</v>
      </c>
      <c r="F71" s="45">
        <f t="shared" si="6"/>
        <v>3</v>
      </c>
      <c r="G71" s="57"/>
      <c r="H71" s="58"/>
      <c r="I71" s="58"/>
      <c r="J71" s="139"/>
      <c r="K71" s="60"/>
      <c r="L71" s="58"/>
      <c r="M71" s="58"/>
      <c r="N71" s="139"/>
      <c r="O71" s="60"/>
      <c r="P71" s="58"/>
      <c r="Q71" s="58"/>
      <c r="R71" s="139"/>
      <c r="S71" s="60"/>
      <c r="T71" s="58"/>
      <c r="U71" s="58">
        <v>3</v>
      </c>
      <c r="V71" s="59">
        <v>3</v>
      </c>
      <c r="W71" s="57"/>
      <c r="X71" s="58"/>
      <c r="Y71" s="58"/>
      <c r="Z71" s="139"/>
      <c r="AA71" s="347"/>
      <c r="AB71" s="227">
        <v>37</v>
      </c>
      <c r="AC71" s="227"/>
      <c r="AD71" s="227"/>
    </row>
    <row r="72" spans="1:30" ht="19.5" customHeight="1">
      <c r="A72" s="427"/>
      <c r="B72" s="428"/>
      <c r="C72" s="429"/>
      <c r="D72" s="141" t="s">
        <v>39</v>
      </c>
      <c r="E72" s="10">
        <f t="shared" si="6"/>
        <v>1</v>
      </c>
      <c r="F72" s="45">
        <f t="shared" si="6"/>
        <v>2</v>
      </c>
      <c r="G72" s="57"/>
      <c r="H72" s="58"/>
      <c r="I72" s="58"/>
      <c r="J72" s="139"/>
      <c r="K72" s="60"/>
      <c r="L72" s="58"/>
      <c r="M72" s="58"/>
      <c r="N72" s="139"/>
      <c r="O72" s="60"/>
      <c r="P72" s="58"/>
      <c r="Q72" s="58"/>
      <c r="R72" s="139"/>
      <c r="S72" s="60"/>
      <c r="T72" s="58"/>
      <c r="U72" s="58">
        <v>1</v>
      </c>
      <c r="V72" s="59">
        <v>2</v>
      </c>
      <c r="W72" s="60"/>
      <c r="X72" s="58"/>
      <c r="Y72" s="58"/>
      <c r="Z72" s="139"/>
      <c r="AA72" s="346" t="s">
        <v>92</v>
      </c>
      <c r="AB72" s="227">
        <v>38</v>
      </c>
      <c r="AC72" s="227">
        <v>1</v>
      </c>
      <c r="AD72" s="227"/>
    </row>
    <row r="73" spans="1:30" ht="19.5" customHeight="1">
      <c r="A73" s="427"/>
      <c r="B73" s="428"/>
      <c r="C73" s="429"/>
      <c r="D73" s="141" t="s">
        <v>125</v>
      </c>
      <c r="E73" s="10">
        <f t="shared" si="6"/>
        <v>3</v>
      </c>
      <c r="F73" s="45">
        <f t="shared" si="6"/>
        <v>3</v>
      </c>
      <c r="G73" s="57"/>
      <c r="H73" s="58"/>
      <c r="I73" s="58"/>
      <c r="J73" s="139"/>
      <c r="K73" s="60"/>
      <c r="L73" s="58"/>
      <c r="M73" s="58"/>
      <c r="N73" s="139"/>
      <c r="O73" s="60"/>
      <c r="P73" s="58"/>
      <c r="Q73" s="58"/>
      <c r="R73" s="139"/>
      <c r="S73" s="60"/>
      <c r="T73" s="58"/>
      <c r="U73" s="58">
        <v>3</v>
      </c>
      <c r="V73" s="59">
        <v>3</v>
      </c>
      <c r="W73" s="60"/>
      <c r="X73" s="58"/>
      <c r="Y73" s="58"/>
      <c r="Z73" s="139"/>
      <c r="AA73" s="347"/>
      <c r="AB73" s="227">
        <v>39</v>
      </c>
      <c r="AC73" s="227"/>
      <c r="AD73" s="227"/>
    </row>
    <row r="74" spans="1:30" ht="19.5" customHeight="1">
      <c r="A74" s="427"/>
      <c r="B74" s="428"/>
      <c r="C74" s="429"/>
      <c r="D74" s="141" t="s">
        <v>126</v>
      </c>
      <c r="E74" s="10">
        <f t="shared" si="6"/>
        <v>3</v>
      </c>
      <c r="F74" s="45">
        <f t="shared" si="6"/>
        <v>3</v>
      </c>
      <c r="G74" s="57"/>
      <c r="H74" s="58"/>
      <c r="I74" s="58"/>
      <c r="J74" s="139"/>
      <c r="K74" s="60"/>
      <c r="L74" s="58"/>
      <c r="M74" s="58"/>
      <c r="N74" s="139"/>
      <c r="O74" s="60"/>
      <c r="P74" s="58"/>
      <c r="Q74" s="58"/>
      <c r="R74" s="139"/>
      <c r="S74" s="60"/>
      <c r="T74" s="58"/>
      <c r="U74" s="58">
        <v>3</v>
      </c>
      <c r="V74" s="59">
        <v>3</v>
      </c>
      <c r="W74" s="60"/>
      <c r="X74" s="58"/>
      <c r="Y74" s="58"/>
      <c r="Z74" s="139"/>
      <c r="AA74" s="347"/>
      <c r="AB74" s="227">
        <v>40</v>
      </c>
      <c r="AC74" s="227"/>
      <c r="AD74" s="227"/>
    </row>
    <row r="75" spans="1:30" ht="19.5" customHeight="1">
      <c r="A75" s="427"/>
      <c r="B75" s="428"/>
      <c r="C75" s="429"/>
      <c r="D75" s="141" t="s">
        <v>135</v>
      </c>
      <c r="E75" s="10">
        <f t="shared" si="6"/>
        <v>2</v>
      </c>
      <c r="F75" s="45">
        <f t="shared" si="6"/>
        <v>2</v>
      </c>
      <c r="G75" s="57"/>
      <c r="H75" s="58"/>
      <c r="I75" s="58"/>
      <c r="J75" s="139"/>
      <c r="K75" s="60"/>
      <c r="L75" s="58"/>
      <c r="M75" s="58"/>
      <c r="N75" s="139"/>
      <c r="O75" s="60"/>
      <c r="P75" s="58"/>
      <c r="Q75" s="58"/>
      <c r="R75" s="139"/>
      <c r="S75" s="231"/>
      <c r="T75" s="145"/>
      <c r="U75" s="57">
        <v>2</v>
      </c>
      <c r="V75" s="59">
        <v>2</v>
      </c>
      <c r="W75" s="60"/>
      <c r="X75" s="58"/>
      <c r="Y75" s="58"/>
      <c r="Z75" s="139"/>
      <c r="AA75" s="347"/>
      <c r="AB75" s="227">
        <v>41</v>
      </c>
      <c r="AC75" s="227"/>
      <c r="AD75" s="227"/>
    </row>
    <row r="76" spans="1:30" ht="19.5" customHeight="1">
      <c r="A76" s="427"/>
      <c r="B76" s="428"/>
      <c r="C76" s="429"/>
      <c r="D76" s="141" t="s">
        <v>137</v>
      </c>
      <c r="E76" s="10">
        <f t="shared" si="6"/>
        <v>2</v>
      </c>
      <c r="F76" s="45">
        <f t="shared" si="6"/>
        <v>2</v>
      </c>
      <c r="G76" s="57"/>
      <c r="H76" s="58"/>
      <c r="I76" s="58"/>
      <c r="J76" s="139"/>
      <c r="K76" s="60"/>
      <c r="L76" s="58"/>
      <c r="M76" s="58"/>
      <c r="N76" s="139"/>
      <c r="O76" s="60"/>
      <c r="P76" s="58"/>
      <c r="Q76" s="58"/>
      <c r="R76" s="139"/>
      <c r="S76" s="231"/>
      <c r="T76" s="145"/>
      <c r="U76" s="57">
        <v>2</v>
      </c>
      <c r="V76" s="59">
        <v>2</v>
      </c>
      <c r="W76" s="60"/>
      <c r="X76" s="58"/>
      <c r="Y76" s="58"/>
      <c r="Z76" s="139"/>
      <c r="AA76" s="347"/>
      <c r="AB76" s="227">
        <v>42</v>
      </c>
      <c r="AC76" s="227"/>
      <c r="AD76" s="227"/>
    </row>
    <row r="77" spans="1:30" ht="19.5" customHeight="1">
      <c r="A77" s="427"/>
      <c r="B77" s="428"/>
      <c r="C77" s="429"/>
      <c r="D77" s="141" t="s">
        <v>129</v>
      </c>
      <c r="E77" s="10">
        <f aca="true" t="shared" si="7" ref="E77:F81">W77</f>
        <v>3</v>
      </c>
      <c r="F77" s="45">
        <f t="shared" si="7"/>
        <v>9</v>
      </c>
      <c r="G77" s="57"/>
      <c r="H77" s="58"/>
      <c r="I77" s="58"/>
      <c r="J77" s="139"/>
      <c r="K77" s="60"/>
      <c r="L77" s="58"/>
      <c r="M77" s="58"/>
      <c r="N77" s="139"/>
      <c r="O77" s="60"/>
      <c r="P77" s="58"/>
      <c r="Q77" s="58"/>
      <c r="R77" s="139"/>
      <c r="S77" s="60"/>
      <c r="T77" s="58"/>
      <c r="U77" s="58"/>
      <c r="V77" s="59"/>
      <c r="W77" s="60">
        <v>3</v>
      </c>
      <c r="X77" s="58">
        <v>9</v>
      </c>
      <c r="Y77" s="58"/>
      <c r="Z77" s="139"/>
      <c r="AA77" s="346" t="s">
        <v>112</v>
      </c>
      <c r="AB77" s="227">
        <v>43</v>
      </c>
      <c r="AC77" s="227"/>
      <c r="AD77" s="227">
        <v>1</v>
      </c>
    </row>
    <row r="78" spans="1:30" ht="19.5" customHeight="1">
      <c r="A78" s="427"/>
      <c r="B78" s="428"/>
      <c r="C78" s="429"/>
      <c r="D78" s="141" t="s">
        <v>130</v>
      </c>
      <c r="E78" s="10">
        <f t="shared" si="7"/>
        <v>3</v>
      </c>
      <c r="F78" s="45">
        <f t="shared" si="7"/>
        <v>9</v>
      </c>
      <c r="G78" s="57"/>
      <c r="H78" s="58"/>
      <c r="I78" s="58"/>
      <c r="J78" s="139"/>
      <c r="K78" s="60"/>
      <c r="L78" s="58"/>
      <c r="M78" s="58"/>
      <c r="N78" s="139"/>
      <c r="O78" s="60"/>
      <c r="P78" s="58"/>
      <c r="Q78" s="58"/>
      <c r="R78" s="139"/>
      <c r="S78" s="60"/>
      <c r="T78" s="58"/>
      <c r="U78" s="58"/>
      <c r="V78" s="59"/>
      <c r="W78" s="60">
        <v>3</v>
      </c>
      <c r="X78" s="58">
        <v>9</v>
      </c>
      <c r="Y78" s="58"/>
      <c r="Z78" s="139"/>
      <c r="AA78" s="346" t="s">
        <v>112</v>
      </c>
      <c r="AB78" s="227">
        <v>44</v>
      </c>
      <c r="AC78" s="227"/>
      <c r="AD78" s="227">
        <v>1</v>
      </c>
    </row>
    <row r="79" spans="1:30" ht="19.5" customHeight="1">
      <c r="A79" s="427"/>
      <c r="B79" s="428"/>
      <c r="C79" s="429"/>
      <c r="D79" s="141" t="s">
        <v>131</v>
      </c>
      <c r="E79" s="10">
        <f t="shared" si="7"/>
        <v>3</v>
      </c>
      <c r="F79" s="45">
        <f t="shared" si="7"/>
        <v>9</v>
      </c>
      <c r="G79" s="57"/>
      <c r="H79" s="58"/>
      <c r="I79" s="58"/>
      <c r="J79" s="139"/>
      <c r="K79" s="60"/>
      <c r="L79" s="58"/>
      <c r="M79" s="58"/>
      <c r="N79" s="139"/>
      <c r="O79" s="60"/>
      <c r="P79" s="58"/>
      <c r="Q79" s="58"/>
      <c r="R79" s="139"/>
      <c r="S79" s="60"/>
      <c r="T79" s="58"/>
      <c r="U79" s="58"/>
      <c r="V79" s="59"/>
      <c r="W79" s="60">
        <v>3</v>
      </c>
      <c r="X79" s="58">
        <v>9</v>
      </c>
      <c r="Y79" s="58"/>
      <c r="Z79" s="139"/>
      <c r="AA79" s="346" t="s">
        <v>112</v>
      </c>
      <c r="AB79" s="227">
        <v>45</v>
      </c>
      <c r="AC79" s="227"/>
      <c r="AD79" s="227">
        <v>1</v>
      </c>
    </row>
    <row r="80" spans="1:30" ht="19.5" customHeight="1">
      <c r="A80" s="427"/>
      <c r="B80" s="428"/>
      <c r="C80" s="429"/>
      <c r="D80" s="141" t="s">
        <v>132</v>
      </c>
      <c r="E80" s="10">
        <f t="shared" si="7"/>
        <v>3</v>
      </c>
      <c r="F80" s="45">
        <f t="shared" si="7"/>
        <v>9</v>
      </c>
      <c r="G80" s="57"/>
      <c r="H80" s="58"/>
      <c r="I80" s="58"/>
      <c r="J80" s="139"/>
      <c r="K80" s="60"/>
      <c r="L80" s="58"/>
      <c r="M80" s="58"/>
      <c r="N80" s="139"/>
      <c r="O80" s="60"/>
      <c r="P80" s="58"/>
      <c r="Q80" s="58"/>
      <c r="R80" s="139"/>
      <c r="S80" s="60"/>
      <c r="T80" s="58"/>
      <c r="U80" s="58"/>
      <c r="V80" s="59"/>
      <c r="W80" s="60">
        <v>3</v>
      </c>
      <c r="X80" s="58">
        <v>9</v>
      </c>
      <c r="Y80" s="58"/>
      <c r="Z80" s="139"/>
      <c r="AA80" s="346" t="s">
        <v>112</v>
      </c>
      <c r="AB80" s="227">
        <v>46</v>
      </c>
      <c r="AC80" s="227"/>
      <c r="AD80" s="227">
        <v>1</v>
      </c>
    </row>
    <row r="81" spans="1:30" ht="19.5" customHeight="1">
      <c r="A81" s="427"/>
      <c r="B81" s="428"/>
      <c r="C81" s="429"/>
      <c r="D81" s="141" t="s">
        <v>133</v>
      </c>
      <c r="E81" s="10">
        <f t="shared" si="7"/>
        <v>3</v>
      </c>
      <c r="F81" s="45">
        <f t="shared" si="7"/>
        <v>9</v>
      </c>
      <c r="G81" s="57"/>
      <c r="H81" s="58"/>
      <c r="I81" s="58"/>
      <c r="J81" s="139"/>
      <c r="K81" s="60"/>
      <c r="L81" s="58"/>
      <c r="M81" s="58"/>
      <c r="N81" s="139"/>
      <c r="O81" s="60"/>
      <c r="P81" s="58"/>
      <c r="Q81" s="58"/>
      <c r="R81" s="139"/>
      <c r="S81" s="60"/>
      <c r="T81" s="58"/>
      <c r="U81" s="58"/>
      <c r="V81" s="59"/>
      <c r="W81" s="60">
        <v>3</v>
      </c>
      <c r="X81" s="58">
        <v>9</v>
      </c>
      <c r="Y81" s="58"/>
      <c r="Z81" s="139"/>
      <c r="AA81" s="346" t="s">
        <v>112</v>
      </c>
      <c r="AB81" s="227">
        <v>47</v>
      </c>
      <c r="AC81" s="227"/>
      <c r="AD81" s="227">
        <v>1</v>
      </c>
    </row>
    <row r="82" spans="1:30" ht="19.5" customHeight="1">
      <c r="A82" s="427"/>
      <c r="B82" s="428"/>
      <c r="C82" s="429"/>
      <c r="D82" s="141" t="s">
        <v>138</v>
      </c>
      <c r="E82" s="10">
        <f aca="true" t="shared" si="8" ref="E82:F84">Y82</f>
        <v>2</v>
      </c>
      <c r="F82" s="45">
        <f t="shared" si="8"/>
        <v>2</v>
      </c>
      <c r="G82" s="57"/>
      <c r="H82" s="58"/>
      <c r="I82" s="58"/>
      <c r="J82" s="139"/>
      <c r="K82" s="60"/>
      <c r="L82" s="58"/>
      <c r="M82" s="58"/>
      <c r="N82" s="139"/>
      <c r="O82" s="60"/>
      <c r="P82" s="58"/>
      <c r="Q82" s="58"/>
      <c r="R82" s="139"/>
      <c r="S82" s="60"/>
      <c r="T82" s="58"/>
      <c r="U82" s="58"/>
      <c r="V82" s="59"/>
      <c r="W82" s="60"/>
      <c r="X82" s="58"/>
      <c r="Y82" s="58">
        <v>2</v>
      </c>
      <c r="Z82" s="139">
        <v>2</v>
      </c>
      <c r="AA82" s="347"/>
      <c r="AB82" s="227">
        <v>48</v>
      </c>
      <c r="AC82" s="227"/>
      <c r="AD82" s="227"/>
    </row>
    <row r="83" spans="1:30" ht="19.5" customHeight="1">
      <c r="A83" s="427"/>
      <c r="B83" s="428"/>
      <c r="C83" s="429"/>
      <c r="D83" s="146" t="s">
        <v>139</v>
      </c>
      <c r="E83" s="10">
        <f t="shared" si="8"/>
        <v>2</v>
      </c>
      <c r="F83" s="59">
        <f t="shared" si="8"/>
        <v>2</v>
      </c>
      <c r="G83" s="57"/>
      <c r="H83" s="58"/>
      <c r="I83" s="58"/>
      <c r="J83" s="139"/>
      <c r="K83" s="60"/>
      <c r="L83" s="58"/>
      <c r="M83" s="58"/>
      <c r="N83" s="139"/>
      <c r="O83" s="60"/>
      <c r="P83" s="58"/>
      <c r="Q83" s="58"/>
      <c r="R83" s="139"/>
      <c r="S83" s="60"/>
      <c r="T83" s="58"/>
      <c r="U83" s="58"/>
      <c r="V83" s="59"/>
      <c r="W83" s="60"/>
      <c r="X83" s="58"/>
      <c r="Y83" s="58">
        <v>2</v>
      </c>
      <c r="Z83" s="59">
        <v>2</v>
      </c>
      <c r="AA83" s="347"/>
      <c r="AB83" s="227">
        <v>49</v>
      </c>
      <c r="AC83" s="227"/>
      <c r="AD83" s="227"/>
    </row>
    <row r="84" spans="1:30" ht="19.5" customHeight="1">
      <c r="A84" s="427"/>
      <c r="B84" s="428"/>
      <c r="C84" s="429"/>
      <c r="D84" s="146" t="s">
        <v>140</v>
      </c>
      <c r="E84" s="10">
        <f t="shared" si="8"/>
        <v>2</v>
      </c>
      <c r="F84" s="59">
        <f t="shared" si="8"/>
        <v>2</v>
      </c>
      <c r="G84" s="57"/>
      <c r="H84" s="58"/>
      <c r="I84" s="58"/>
      <c r="J84" s="139"/>
      <c r="K84" s="60"/>
      <c r="L84" s="58"/>
      <c r="M84" s="58"/>
      <c r="N84" s="139"/>
      <c r="O84" s="60"/>
      <c r="P84" s="58"/>
      <c r="Q84" s="58"/>
      <c r="R84" s="139"/>
      <c r="S84" s="60"/>
      <c r="T84" s="58"/>
      <c r="U84" s="58"/>
      <c r="V84" s="59"/>
      <c r="W84" s="60"/>
      <c r="X84" s="58"/>
      <c r="Y84" s="58">
        <v>2</v>
      </c>
      <c r="Z84" s="59">
        <v>2</v>
      </c>
      <c r="AA84" s="347"/>
      <c r="AB84" s="227">
        <v>50</v>
      </c>
      <c r="AC84" s="227"/>
      <c r="AD84" s="227"/>
    </row>
    <row r="85" spans="1:30" ht="19.5" customHeight="1">
      <c r="A85" s="427"/>
      <c r="B85" s="428"/>
      <c r="C85" s="429"/>
      <c r="D85" s="320" t="s">
        <v>320</v>
      </c>
      <c r="E85" s="321">
        <f>Y85</f>
        <v>6</v>
      </c>
      <c r="F85" s="322">
        <f>Z85</f>
        <v>12</v>
      </c>
      <c r="G85" s="323"/>
      <c r="H85" s="324"/>
      <c r="I85" s="324"/>
      <c r="J85" s="325"/>
      <c r="K85" s="326"/>
      <c r="L85" s="324"/>
      <c r="M85" s="324"/>
      <c r="N85" s="325"/>
      <c r="O85" s="326"/>
      <c r="P85" s="324"/>
      <c r="Q85" s="324"/>
      <c r="R85" s="325"/>
      <c r="S85" s="326"/>
      <c r="T85" s="324"/>
      <c r="U85" s="324"/>
      <c r="V85" s="322"/>
      <c r="W85" s="324"/>
      <c r="X85" s="325"/>
      <c r="Y85" s="324">
        <v>6</v>
      </c>
      <c r="Z85" s="325">
        <v>12</v>
      </c>
      <c r="AA85" s="348" t="s">
        <v>319</v>
      </c>
      <c r="AB85" s="227">
        <v>51</v>
      </c>
      <c r="AC85" s="227"/>
      <c r="AD85" s="227">
        <v>1</v>
      </c>
    </row>
    <row r="86" spans="1:30" ht="19.5" customHeight="1" thickBot="1">
      <c r="A86" s="430"/>
      <c r="B86" s="431"/>
      <c r="C86" s="432"/>
      <c r="D86" s="148" t="s">
        <v>142</v>
      </c>
      <c r="E86" s="314">
        <f>SUM(E42:E85)</f>
        <v>105</v>
      </c>
      <c r="F86" s="315">
        <f>SUM(F42:F85)</f>
        <v>166</v>
      </c>
      <c r="G86" s="148">
        <f aca="true" t="shared" si="9" ref="G86:L86">SUM(G42:G84)</f>
        <v>4</v>
      </c>
      <c r="H86" s="168">
        <f t="shared" si="9"/>
        <v>5</v>
      </c>
      <c r="I86" s="168">
        <f t="shared" si="9"/>
        <v>5</v>
      </c>
      <c r="J86" s="170">
        <f t="shared" si="9"/>
        <v>7</v>
      </c>
      <c r="K86" s="148">
        <f t="shared" si="9"/>
        <v>7</v>
      </c>
      <c r="L86" s="168">
        <f t="shared" si="9"/>
        <v>10</v>
      </c>
      <c r="M86" s="168">
        <f aca="true" t="shared" si="10" ref="M86:X86">SUM(M44:M84)</f>
        <v>12</v>
      </c>
      <c r="N86" s="170">
        <f t="shared" si="10"/>
        <v>15</v>
      </c>
      <c r="O86" s="148">
        <f t="shared" si="10"/>
        <v>13</v>
      </c>
      <c r="P86" s="168">
        <f t="shared" si="10"/>
        <v>19</v>
      </c>
      <c r="Q86" s="168">
        <f t="shared" si="10"/>
        <v>9</v>
      </c>
      <c r="R86" s="170">
        <f t="shared" si="10"/>
        <v>10</v>
      </c>
      <c r="S86" s="148">
        <f t="shared" si="10"/>
        <v>11</v>
      </c>
      <c r="T86" s="168">
        <f t="shared" si="10"/>
        <v>19</v>
      </c>
      <c r="U86" s="168">
        <f t="shared" si="10"/>
        <v>17</v>
      </c>
      <c r="V86" s="170">
        <f t="shared" si="10"/>
        <v>18</v>
      </c>
      <c r="W86" s="148">
        <f t="shared" si="10"/>
        <v>15</v>
      </c>
      <c r="X86" s="168">
        <f t="shared" si="10"/>
        <v>45</v>
      </c>
      <c r="Y86" s="314">
        <f>SUM(Y44:Y85)</f>
        <v>12</v>
      </c>
      <c r="Z86" s="309">
        <f>SUM(Z44:Z85)</f>
        <v>18</v>
      </c>
      <c r="AA86" s="349"/>
      <c r="AB86" s="227">
        <f>G86+I86+K86+M86+O86+Q86+S86+U86+W86+Y86</f>
        <v>105</v>
      </c>
      <c r="AC86" s="227">
        <f>H86+J86+L86+N86+P86+R86+T86+V86+X86+Z86</f>
        <v>166</v>
      </c>
      <c r="AD86" s="227"/>
    </row>
    <row r="87" spans="1:30" ht="21.75" customHeight="1">
      <c r="A87" s="433" t="s">
        <v>326</v>
      </c>
      <c r="B87" s="434"/>
      <c r="C87" s="435"/>
      <c r="D87" s="150" t="s">
        <v>0</v>
      </c>
      <c r="E87" s="151">
        <v>2</v>
      </c>
      <c r="F87" s="32">
        <v>2</v>
      </c>
      <c r="G87" s="163"/>
      <c r="H87" s="31"/>
      <c r="I87" s="31"/>
      <c r="J87" s="164"/>
      <c r="K87" s="165"/>
      <c r="L87" s="31"/>
      <c r="M87" s="31"/>
      <c r="N87" s="164"/>
      <c r="O87" s="165"/>
      <c r="P87" s="31"/>
      <c r="Q87" s="31">
        <v>2</v>
      </c>
      <c r="R87" s="164">
        <v>2</v>
      </c>
      <c r="S87" s="165"/>
      <c r="T87" s="31"/>
      <c r="U87" s="31"/>
      <c r="V87" s="32"/>
      <c r="W87" s="165"/>
      <c r="X87" s="31"/>
      <c r="Y87" s="31"/>
      <c r="Z87" s="32"/>
      <c r="AA87" s="467"/>
      <c r="AB87" s="227"/>
      <c r="AC87" s="227"/>
      <c r="AD87" s="227"/>
    </row>
    <row r="88" spans="1:30" ht="21.75" customHeight="1">
      <c r="A88" s="436"/>
      <c r="B88" s="437"/>
      <c r="C88" s="438"/>
      <c r="D88" s="146" t="s">
        <v>146</v>
      </c>
      <c r="E88" s="153">
        <f>S88</f>
        <v>0</v>
      </c>
      <c r="F88" s="166">
        <f>T88</f>
        <v>2</v>
      </c>
      <c r="G88" s="30"/>
      <c r="H88" s="33"/>
      <c r="I88" s="33"/>
      <c r="J88" s="34"/>
      <c r="K88" s="30"/>
      <c r="L88" s="33"/>
      <c r="M88" s="33"/>
      <c r="N88" s="34"/>
      <c r="O88" s="30"/>
      <c r="P88" s="33"/>
      <c r="Q88" s="33"/>
      <c r="R88" s="34"/>
      <c r="S88" s="30">
        <v>0</v>
      </c>
      <c r="T88" s="33">
        <v>2</v>
      </c>
      <c r="U88" s="33"/>
      <c r="V88" s="34"/>
      <c r="W88" s="30"/>
      <c r="X88" s="33"/>
      <c r="Y88" s="33"/>
      <c r="Z88" s="34"/>
      <c r="AA88" s="468"/>
      <c r="AB88" s="227"/>
      <c r="AC88" s="227"/>
      <c r="AD88" s="227"/>
    </row>
    <row r="89" spans="1:30" ht="21.75" customHeight="1">
      <c r="A89" s="436"/>
      <c r="B89" s="437"/>
      <c r="C89" s="438"/>
      <c r="D89" s="268" t="s">
        <v>19</v>
      </c>
      <c r="E89" s="186">
        <v>2</v>
      </c>
      <c r="F89" s="34">
        <v>2</v>
      </c>
      <c r="G89" s="190"/>
      <c r="H89" s="191"/>
      <c r="I89" s="191"/>
      <c r="J89" s="192"/>
      <c r="K89" s="193"/>
      <c r="L89" s="191"/>
      <c r="M89" s="191"/>
      <c r="N89" s="192"/>
      <c r="O89" s="193"/>
      <c r="P89" s="191"/>
      <c r="Q89" s="191"/>
      <c r="R89" s="192"/>
      <c r="S89" s="193">
        <v>2</v>
      </c>
      <c r="T89" s="191">
        <v>2</v>
      </c>
      <c r="U89" s="191"/>
      <c r="V89" s="269"/>
      <c r="W89" s="193"/>
      <c r="X89" s="191"/>
      <c r="Y89" s="191"/>
      <c r="Z89" s="269"/>
      <c r="AA89" s="468"/>
      <c r="AB89" s="227"/>
      <c r="AC89" s="227"/>
      <c r="AD89" s="227"/>
    </row>
    <row r="90" spans="1:30" ht="21.75" customHeight="1">
      <c r="A90" s="436"/>
      <c r="B90" s="437"/>
      <c r="C90" s="438"/>
      <c r="D90" s="283" t="s">
        <v>312</v>
      </c>
      <c r="E90" s="284">
        <f>G90</f>
        <v>2</v>
      </c>
      <c r="F90" s="285">
        <f>H90</f>
        <v>2</v>
      </c>
      <c r="G90" s="286">
        <v>2</v>
      </c>
      <c r="H90" s="287">
        <v>2</v>
      </c>
      <c r="I90" s="287"/>
      <c r="J90" s="288"/>
      <c r="K90" s="193"/>
      <c r="L90" s="191"/>
      <c r="M90" s="191"/>
      <c r="N90" s="192"/>
      <c r="O90" s="193"/>
      <c r="P90" s="191"/>
      <c r="Q90" s="191"/>
      <c r="R90" s="192"/>
      <c r="S90" s="193"/>
      <c r="T90" s="191"/>
      <c r="U90" s="191"/>
      <c r="V90" s="269"/>
      <c r="W90" s="193"/>
      <c r="X90" s="191"/>
      <c r="Y90" s="191"/>
      <c r="Z90" s="269"/>
      <c r="AA90" s="468"/>
      <c r="AB90" s="227"/>
      <c r="AC90" s="227"/>
      <c r="AD90" s="227"/>
    </row>
    <row r="91" spans="1:30" ht="21.75" customHeight="1">
      <c r="A91" s="436"/>
      <c r="B91" s="437"/>
      <c r="C91" s="438"/>
      <c r="D91" s="283" t="s">
        <v>313</v>
      </c>
      <c r="E91" s="284">
        <f>I91</f>
        <v>2</v>
      </c>
      <c r="F91" s="285">
        <f>J91</f>
        <v>2</v>
      </c>
      <c r="G91" s="286"/>
      <c r="H91" s="287"/>
      <c r="I91" s="287">
        <v>2</v>
      </c>
      <c r="J91" s="288">
        <v>2</v>
      </c>
      <c r="K91" s="193"/>
      <c r="L91" s="191"/>
      <c r="M91" s="191"/>
      <c r="N91" s="192"/>
      <c r="O91" s="193"/>
      <c r="P91" s="191"/>
      <c r="Q91" s="191"/>
      <c r="R91" s="192"/>
      <c r="S91" s="193"/>
      <c r="T91" s="191"/>
      <c r="U91" s="191"/>
      <c r="V91" s="269"/>
      <c r="W91" s="193"/>
      <c r="X91" s="191"/>
      <c r="Y91" s="191"/>
      <c r="Z91" s="269"/>
      <c r="AA91" s="468"/>
      <c r="AB91" s="227"/>
      <c r="AC91" s="227"/>
      <c r="AD91" s="227"/>
    </row>
    <row r="92" spans="1:30" ht="21.75" customHeight="1">
      <c r="A92" s="436"/>
      <c r="B92" s="437"/>
      <c r="C92" s="438"/>
      <c r="D92" s="293" t="s">
        <v>309</v>
      </c>
      <c r="E92" s="294">
        <f>I92</f>
        <v>2</v>
      </c>
      <c r="F92" s="292">
        <f>J92</f>
        <v>2</v>
      </c>
      <c r="G92" s="286"/>
      <c r="H92" s="287"/>
      <c r="I92" s="287">
        <v>2</v>
      </c>
      <c r="J92" s="288">
        <v>2</v>
      </c>
      <c r="K92" s="289"/>
      <c r="L92" s="287"/>
      <c r="M92" s="191"/>
      <c r="N92" s="192"/>
      <c r="O92" s="193"/>
      <c r="P92" s="191"/>
      <c r="Q92" s="191"/>
      <c r="R92" s="192"/>
      <c r="S92" s="193"/>
      <c r="T92" s="191"/>
      <c r="U92" s="191"/>
      <c r="V92" s="269"/>
      <c r="W92" s="193"/>
      <c r="X92" s="191"/>
      <c r="Y92" s="191"/>
      <c r="Z92" s="269"/>
      <c r="AA92" s="468"/>
      <c r="AB92" s="227"/>
      <c r="AC92" s="227"/>
      <c r="AD92" s="227"/>
    </row>
    <row r="93" spans="1:30" ht="21.75" customHeight="1">
      <c r="A93" s="436"/>
      <c r="B93" s="437"/>
      <c r="C93" s="438"/>
      <c r="D93" s="293" t="s">
        <v>310</v>
      </c>
      <c r="E93" s="294">
        <f>K93</f>
        <v>2</v>
      </c>
      <c r="F93" s="292">
        <f>L93</f>
        <v>2</v>
      </c>
      <c r="G93" s="286"/>
      <c r="H93" s="287"/>
      <c r="I93" s="287"/>
      <c r="J93" s="288"/>
      <c r="K93" s="289">
        <v>2</v>
      </c>
      <c r="L93" s="287">
        <v>2</v>
      </c>
      <c r="M93" s="191"/>
      <c r="N93" s="192"/>
      <c r="O93" s="193"/>
      <c r="P93" s="191"/>
      <c r="Q93" s="191"/>
      <c r="R93" s="192"/>
      <c r="S93" s="193"/>
      <c r="T93" s="191"/>
      <c r="U93" s="191"/>
      <c r="V93" s="269"/>
      <c r="W93" s="193"/>
      <c r="X93" s="191"/>
      <c r="Y93" s="191"/>
      <c r="Z93" s="269"/>
      <c r="AA93" s="468"/>
      <c r="AB93" s="227"/>
      <c r="AC93" s="227"/>
      <c r="AD93" s="227"/>
    </row>
    <row r="94" spans="1:30" ht="21.75" customHeight="1">
      <c r="A94" s="436"/>
      <c r="B94" s="437"/>
      <c r="C94" s="438"/>
      <c r="D94" s="293" t="s">
        <v>316</v>
      </c>
      <c r="E94" s="294">
        <v>2</v>
      </c>
      <c r="F94" s="292">
        <v>2</v>
      </c>
      <c r="G94" s="286"/>
      <c r="H94" s="287"/>
      <c r="I94" s="287"/>
      <c r="J94" s="288"/>
      <c r="K94" s="289"/>
      <c r="L94" s="287"/>
      <c r="M94" s="191"/>
      <c r="N94" s="192"/>
      <c r="O94" s="193"/>
      <c r="P94" s="191"/>
      <c r="Q94" s="191">
        <v>2</v>
      </c>
      <c r="R94" s="192">
        <v>2</v>
      </c>
      <c r="S94" s="193"/>
      <c r="T94" s="191"/>
      <c r="U94" s="191"/>
      <c r="V94" s="269"/>
      <c r="W94" s="193"/>
      <c r="X94" s="191"/>
      <c r="Y94" s="191"/>
      <c r="Z94" s="269"/>
      <c r="AA94" s="468"/>
      <c r="AB94" s="227"/>
      <c r="AC94" s="227"/>
      <c r="AD94" s="227"/>
    </row>
    <row r="95" spans="1:30" ht="22.5" customHeight="1">
      <c r="A95" s="436"/>
      <c r="B95" s="437"/>
      <c r="C95" s="438"/>
      <c r="D95" s="293" t="s">
        <v>314</v>
      </c>
      <c r="E95" s="294">
        <v>2</v>
      </c>
      <c r="F95" s="292">
        <v>2</v>
      </c>
      <c r="G95" s="286"/>
      <c r="H95" s="287"/>
      <c r="I95" s="287"/>
      <c r="J95" s="288"/>
      <c r="K95" s="289"/>
      <c r="L95" s="287"/>
      <c r="M95" s="287"/>
      <c r="N95" s="192"/>
      <c r="O95" s="193"/>
      <c r="P95" s="191"/>
      <c r="Q95" s="191"/>
      <c r="R95" s="192"/>
      <c r="S95" s="193"/>
      <c r="T95" s="191"/>
      <c r="U95" s="191"/>
      <c r="V95" s="269"/>
      <c r="W95" s="193">
        <v>2</v>
      </c>
      <c r="X95" s="191">
        <v>2</v>
      </c>
      <c r="Y95" s="191"/>
      <c r="Z95" s="269"/>
      <c r="AA95" s="468"/>
      <c r="AB95" s="227"/>
      <c r="AC95" s="227"/>
      <c r="AD95" s="227"/>
    </row>
    <row r="96" spans="1:30" ht="22.5" customHeight="1">
      <c r="A96" s="436"/>
      <c r="B96" s="437"/>
      <c r="C96" s="438"/>
      <c r="D96" s="337" t="s">
        <v>355</v>
      </c>
      <c r="E96" s="294">
        <v>2</v>
      </c>
      <c r="F96" s="292">
        <v>2</v>
      </c>
      <c r="G96" s="286"/>
      <c r="H96" s="287"/>
      <c r="I96" s="287">
        <v>2</v>
      </c>
      <c r="J96" s="288">
        <v>2</v>
      </c>
      <c r="K96" s="289"/>
      <c r="L96" s="287"/>
      <c r="M96" s="287"/>
      <c r="N96" s="192"/>
      <c r="O96" s="193"/>
      <c r="P96" s="191"/>
      <c r="Q96" s="191"/>
      <c r="R96" s="192"/>
      <c r="S96" s="193"/>
      <c r="T96" s="191"/>
      <c r="U96" s="191"/>
      <c r="V96" s="269"/>
      <c r="W96" s="193"/>
      <c r="X96" s="191"/>
      <c r="Y96" s="191"/>
      <c r="Z96" s="269"/>
      <c r="AA96" s="468"/>
      <c r="AB96" s="227"/>
      <c r="AC96" s="227"/>
      <c r="AD96" s="227"/>
    </row>
    <row r="97" spans="1:30" ht="22.5" customHeight="1" thickBot="1">
      <c r="A97" s="436"/>
      <c r="B97" s="437"/>
      <c r="C97" s="438"/>
      <c r="D97" s="234" t="s">
        <v>315</v>
      </c>
      <c r="E97" s="157">
        <v>1</v>
      </c>
      <c r="F97" s="170">
        <v>1</v>
      </c>
      <c r="G97" s="167"/>
      <c r="H97" s="168"/>
      <c r="I97" s="168"/>
      <c r="J97" s="169"/>
      <c r="K97" s="148"/>
      <c r="L97" s="168"/>
      <c r="M97" s="168"/>
      <c r="N97" s="169"/>
      <c r="O97" s="148"/>
      <c r="P97" s="168"/>
      <c r="Q97" s="168"/>
      <c r="R97" s="169"/>
      <c r="S97" s="148"/>
      <c r="T97" s="168"/>
      <c r="U97" s="168"/>
      <c r="V97" s="170"/>
      <c r="W97" s="148">
        <v>1</v>
      </c>
      <c r="X97" s="168">
        <v>1</v>
      </c>
      <c r="Y97" s="168"/>
      <c r="Z97" s="170"/>
      <c r="AA97" s="469"/>
      <c r="AB97" s="227"/>
      <c r="AC97" s="227"/>
      <c r="AD97" s="227"/>
    </row>
    <row r="98" spans="1:30" ht="23.25" customHeight="1">
      <c r="A98" s="436"/>
      <c r="B98" s="437"/>
      <c r="C98" s="438"/>
      <c r="D98" s="152" t="s">
        <v>143</v>
      </c>
      <c r="E98" s="187">
        <f aca="true" t="shared" si="11" ref="E98:F100">Q98</f>
        <v>2</v>
      </c>
      <c r="F98" s="49">
        <f t="shared" si="11"/>
        <v>2</v>
      </c>
      <c r="G98" s="276"/>
      <c r="H98" s="187"/>
      <c r="I98" s="272"/>
      <c r="J98" s="273"/>
      <c r="K98" s="275"/>
      <c r="L98" s="187"/>
      <c r="M98" s="272"/>
      <c r="N98" s="273"/>
      <c r="O98" s="271"/>
      <c r="P98" s="187"/>
      <c r="Q98" s="272">
        <v>2</v>
      </c>
      <c r="R98" s="273">
        <v>2</v>
      </c>
      <c r="S98" s="275"/>
      <c r="T98" s="187"/>
      <c r="U98" s="187"/>
      <c r="V98" s="273"/>
      <c r="W98" s="275"/>
      <c r="X98" s="187"/>
      <c r="Y98" s="187"/>
      <c r="Z98" s="274"/>
      <c r="AA98" s="470" t="s">
        <v>36</v>
      </c>
      <c r="AB98" s="227"/>
      <c r="AC98" s="227"/>
      <c r="AD98" s="227"/>
    </row>
    <row r="99" spans="1:30" ht="23.25" customHeight="1">
      <c r="A99" s="436"/>
      <c r="B99" s="437"/>
      <c r="C99" s="438"/>
      <c r="D99" s="152" t="s">
        <v>144</v>
      </c>
      <c r="E99" s="153">
        <f t="shared" si="11"/>
        <v>2</v>
      </c>
      <c r="F99" s="49">
        <f t="shared" si="11"/>
        <v>2</v>
      </c>
      <c r="G99" s="154"/>
      <c r="H99" s="48"/>
      <c r="I99" s="48"/>
      <c r="J99" s="155"/>
      <c r="K99" s="47"/>
      <c r="L99" s="48"/>
      <c r="M99" s="48"/>
      <c r="N99" s="155"/>
      <c r="O99" s="47"/>
      <c r="P99" s="48"/>
      <c r="Q99" s="48">
        <v>2</v>
      </c>
      <c r="R99" s="155">
        <v>2</v>
      </c>
      <c r="S99" s="47"/>
      <c r="T99" s="48"/>
      <c r="U99" s="48"/>
      <c r="V99" s="49"/>
      <c r="W99" s="47"/>
      <c r="X99" s="48"/>
      <c r="Y99" s="48"/>
      <c r="Z99" s="155"/>
      <c r="AA99" s="470"/>
      <c r="AB99" s="227"/>
      <c r="AC99" s="227"/>
      <c r="AD99" s="227"/>
    </row>
    <row r="100" spans="1:30" ht="23.25" customHeight="1" thickBot="1">
      <c r="A100" s="436"/>
      <c r="B100" s="437"/>
      <c r="C100" s="438"/>
      <c r="D100" s="185" t="s">
        <v>145</v>
      </c>
      <c r="E100" s="186">
        <f t="shared" si="11"/>
        <v>2</v>
      </c>
      <c r="F100" s="177">
        <f t="shared" si="11"/>
        <v>2</v>
      </c>
      <c r="G100" s="135"/>
      <c r="H100" s="178"/>
      <c r="I100" s="178"/>
      <c r="J100" s="179"/>
      <c r="K100" s="180"/>
      <c r="L100" s="178"/>
      <c r="M100" s="178"/>
      <c r="N100" s="179"/>
      <c r="O100" s="180"/>
      <c r="P100" s="178"/>
      <c r="Q100" s="178">
        <v>2</v>
      </c>
      <c r="R100" s="179">
        <v>2</v>
      </c>
      <c r="S100" s="180"/>
      <c r="T100" s="178"/>
      <c r="U100" s="178"/>
      <c r="V100" s="177"/>
      <c r="W100" s="180"/>
      <c r="X100" s="178"/>
      <c r="Y100" s="178"/>
      <c r="Z100" s="179"/>
      <c r="AA100" s="471"/>
      <c r="AB100" s="227">
        <v>52</v>
      </c>
      <c r="AC100" s="227"/>
      <c r="AD100" s="227"/>
    </row>
    <row r="101" spans="1:30" ht="19.5" customHeight="1">
      <c r="A101" s="436"/>
      <c r="B101" s="437"/>
      <c r="C101" s="438"/>
      <c r="D101" s="150" t="s">
        <v>147</v>
      </c>
      <c r="E101" s="151">
        <f aca="true" t="shared" si="12" ref="E101:F105">S101</f>
        <v>2</v>
      </c>
      <c r="F101" s="164">
        <f t="shared" si="12"/>
        <v>2</v>
      </c>
      <c r="G101" s="165"/>
      <c r="H101" s="31"/>
      <c r="I101" s="31"/>
      <c r="J101" s="32"/>
      <c r="K101" s="165"/>
      <c r="L101" s="31"/>
      <c r="M101" s="31"/>
      <c r="N101" s="32"/>
      <c r="O101" s="165"/>
      <c r="P101" s="31"/>
      <c r="Q101" s="31"/>
      <c r="R101" s="32"/>
      <c r="S101" s="165">
        <v>2</v>
      </c>
      <c r="T101" s="31">
        <v>2</v>
      </c>
      <c r="U101" s="31"/>
      <c r="V101" s="32"/>
      <c r="W101" s="165"/>
      <c r="X101" s="31"/>
      <c r="Y101" s="31"/>
      <c r="Z101" s="32"/>
      <c r="AA101" s="472" t="s">
        <v>37</v>
      </c>
      <c r="AB101" s="227"/>
      <c r="AC101" s="227"/>
      <c r="AD101" s="227"/>
    </row>
    <row r="102" spans="1:30" ht="19.5" customHeight="1">
      <c r="A102" s="436"/>
      <c r="B102" s="437"/>
      <c r="C102" s="438"/>
      <c r="D102" s="146" t="s">
        <v>148</v>
      </c>
      <c r="E102" s="153">
        <f t="shared" si="12"/>
        <v>2</v>
      </c>
      <c r="F102" s="166">
        <f t="shared" si="12"/>
        <v>2</v>
      </c>
      <c r="G102" s="30"/>
      <c r="H102" s="33"/>
      <c r="I102" s="33"/>
      <c r="J102" s="34"/>
      <c r="K102" s="30"/>
      <c r="L102" s="33"/>
      <c r="M102" s="33"/>
      <c r="N102" s="34"/>
      <c r="O102" s="30"/>
      <c r="P102" s="33"/>
      <c r="Q102" s="33"/>
      <c r="R102" s="34"/>
      <c r="S102" s="30">
        <v>2</v>
      </c>
      <c r="T102" s="33">
        <v>2</v>
      </c>
      <c r="U102" s="33"/>
      <c r="V102" s="34"/>
      <c r="W102" s="30"/>
      <c r="X102" s="33"/>
      <c r="Y102" s="33"/>
      <c r="Z102" s="34"/>
      <c r="AA102" s="472"/>
      <c r="AB102" s="227"/>
      <c r="AC102" s="227"/>
      <c r="AD102" s="227"/>
    </row>
    <row r="103" spans="1:30" ht="19.5" customHeight="1">
      <c r="A103" s="436"/>
      <c r="B103" s="437"/>
      <c r="C103" s="438"/>
      <c r="D103" s="146" t="s">
        <v>149</v>
      </c>
      <c r="E103" s="153">
        <f t="shared" si="12"/>
        <v>2</v>
      </c>
      <c r="F103" s="166">
        <f t="shared" si="12"/>
        <v>2</v>
      </c>
      <c r="G103" s="30"/>
      <c r="H103" s="33"/>
      <c r="I103" s="33"/>
      <c r="J103" s="34"/>
      <c r="K103" s="30"/>
      <c r="L103" s="33"/>
      <c r="M103" s="33"/>
      <c r="N103" s="34"/>
      <c r="O103" s="30"/>
      <c r="P103" s="33"/>
      <c r="Q103" s="33"/>
      <c r="R103" s="34"/>
      <c r="S103" s="30">
        <v>2</v>
      </c>
      <c r="T103" s="33">
        <v>2</v>
      </c>
      <c r="U103" s="33"/>
      <c r="V103" s="34"/>
      <c r="W103" s="30"/>
      <c r="X103" s="33"/>
      <c r="Y103" s="33"/>
      <c r="Z103" s="34"/>
      <c r="AA103" s="472"/>
      <c r="AB103" s="227">
        <v>53</v>
      </c>
      <c r="AC103" s="227"/>
      <c r="AD103" s="227"/>
    </row>
    <row r="104" spans="1:30" ht="19.5" customHeight="1">
      <c r="A104" s="436"/>
      <c r="B104" s="437"/>
      <c r="C104" s="438"/>
      <c r="D104" s="146" t="s">
        <v>150</v>
      </c>
      <c r="E104" s="153">
        <f t="shared" si="12"/>
        <v>2</v>
      </c>
      <c r="F104" s="166">
        <f t="shared" si="12"/>
        <v>2</v>
      </c>
      <c r="G104" s="30"/>
      <c r="H104" s="33"/>
      <c r="I104" s="33"/>
      <c r="J104" s="34"/>
      <c r="K104" s="30"/>
      <c r="L104" s="33"/>
      <c r="M104" s="33"/>
      <c r="N104" s="34"/>
      <c r="O104" s="30"/>
      <c r="P104" s="33"/>
      <c r="Q104" s="33"/>
      <c r="R104" s="34"/>
      <c r="S104" s="30">
        <v>2</v>
      </c>
      <c r="T104" s="33">
        <v>2</v>
      </c>
      <c r="U104" s="33"/>
      <c r="V104" s="34"/>
      <c r="W104" s="30"/>
      <c r="X104" s="33"/>
      <c r="Y104" s="33"/>
      <c r="Z104" s="34"/>
      <c r="AA104" s="472"/>
      <c r="AB104" s="227"/>
      <c r="AC104" s="227"/>
      <c r="AD104" s="227"/>
    </row>
    <row r="105" spans="1:30" ht="19.5" customHeight="1" thickBot="1">
      <c r="A105" s="436"/>
      <c r="B105" s="437"/>
      <c r="C105" s="438"/>
      <c r="D105" s="234" t="s">
        <v>35</v>
      </c>
      <c r="E105" s="157">
        <f t="shared" si="12"/>
        <v>2</v>
      </c>
      <c r="F105" s="169">
        <f t="shared" si="12"/>
        <v>2</v>
      </c>
      <c r="G105" s="148"/>
      <c r="H105" s="168"/>
      <c r="I105" s="168"/>
      <c r="J105" s="170"/>
      <c r="K105" s="148"/>
      <c r="L105" s="168"/>
      <c r="M105" s="168"/>
      <c r="N105" s="170"/>
      <c r="O105" s="148"/>
      <c r="P105" s="168"/>
      <c r="Q105" s="168"/>
      <c r="R105" s="170"/>
      <c r="S105" s="148">
        <v>2</v>
      </c>
      <c r="T105" s="168">
        <v>2</v>
      </c>
      <c r="U105" s="229"/>
      <c r="V105" s="235"/>
      <c r="W105" s="148"/>
      <c r="X105" s="168"/>
      <c r="Y105" s="168"/>
      <c r="Z105" s="170"/>
      <c r="AA105" s="473"/>
      <c r="AB105" s="227">
        <v>54</v>
      </c>
      <c r="AC105" s="227"/>
      <c r="AD105" s="227"/>
    </row>
    <row r="106" spans="1:30" ht="19.5" customHeight="1">
      <c r="A106" s="436"/>
      <c r="B106" s="437"/>
      <c r="C106" s="438"/>
      <c r="D106" s="150" t="s">
        <v>151</v>
      </c>
      <c r="E106" s="151">
        <f aca="true" t="shared" si="13" ref="E106:F109">U106</f>
        <v>2</v>
      </c>
      <c r="F106" s="32">
        <f t="shared" si="13"/>
        <v>2</v>
      </c>
      <c r="G106" s="163"/>
      <c r="H106" s="31"/>
      <c r="I106" s="31"/>
      <c r="J106" s="164"/>
      <c r="K106" s="47"/>
      <c r="L106" s="48"/>
      <c r="M106" s="48"/>
      <c r="N106" s="155"/>
      <c r="O106" s="165"/>
      <c r="P106" s="31"/>
      <c r="Q106" s="31"/>
      <c r="R106" s="164"/>
      <c r="S106" s="165"/>
      <c r="T106" s="31"/>
      <c r="U106" s="31">
        <v>2</v>
      </c>
      <c r="V106" s="31">
        <v>2</v>
      </c>
      <c r="W106" s="165"/>
      <c r="X106" s="31"/>
      <c r="Y106" s="31"/>
      <c r="Z106" s="164"/>
      <c r="AA106" s="474" t="s">
        <v>154</v>
      </c>
      <c r="AB106" s="227"/>
      <c r="AC106" s="227"/>
      <c r="AD106" s="227"/>
    </row>
    <row r="107" spans="1:30" ht="19.5" customHeight="1">
      <c r="A107" s="436"/>
      <c r="B107" s="437"/>
      <c r="C107" s="438"/>
      <c r="D107" s="152" t="s">
        <v>152</v>
      </c>
      <c r="E107" s="153">
        <f t="shared" si="13"/>
        <v>2</v>
      </c>
      <c r="F107" s="49">
        <f t="shared" si="13"/>
        <v>2</v>
      </c>
      <c r="G107" s="29"/>
      <c r="H107" s="33"/>
      <c r="I107" s="33"/>
      <c r="J107" s="166"/>
      <c r="K107" s="30"/>
      <c r="L107" s="33"/>
      <c r="M107" s="33"/>
      <c r="N107" s="166"/>
      <c r="O107" s="30"/>
      <c r="P107" s="33"/>
      <c r="Q107" s="33"/>
      <c r="R107" s="166"/>
      <c r="S107" s="30"/>
      <c r="T107" s="33"/>
      <c r="U107" s="33">
        <v>2</v>
      </c>
      <c r="V107" s="34">
        <v>2</v>
      </c>
      <c r="W107" s="30"/>
      <c r="X107" s="33"/>
      <c r="Y107" s="33"/>
      <c r="Z107" s="166"/>
      <c r="AA107" s="475"/>
      <c r="AB107" s="227">
        <v>55</v>
      </c>
      <c r="AC107" s="227"/>
      <c r="AD107" s="227"/>
    </row>
    <row r="108" spans="1:30" ht="19.5" customHeight="1">
      <c r="A108" s="436"/>
      <c r="B108" s="437"/>
      <c r="C108" s="438"/>
      <c r="D108" s="295" t="s">
        <v>311</v>
      </c>
      <c r="E108" s="153">
        <f>U108</f>
        <v>2</v>
      </c>
      <c r="F108" s="49">
        <f>V108</f>
        <v>2</v>
      </c>
      <c r="G108" s="190"/>
      <c r="H108" s="191"/>
      <c r="I108" s="191"/>
      <c r="J108" s="192"/>
      <c r="K108" s="193"/>
      <c r="L108" s="191"/>
      <c r="M108" s="191"/>
      <c r="N108" s="192"/>
      <c r="O108" s="193"/>
      <c r="P108" s="191"/>
      <c r="Q108" s="191"/>
      <c r="R108" s="192"/>
      <c r="S108" s="193"/>
      <c r="T108" s="191"/>
      <c r="U108" s="191">
        <v>2</v>
      </c>
      <c r="V108" s="269">
        <v>2</v>
      </c>
      <c r="W108" s="193"/>
      <c r="X108" s="191"/>
      <c r="Y108" s="191"/>
      <c r="Z108" s="192"/>
      <c r="AA108" s="475"/>
      <c r="AB108" s="227"/>
      <c r="AC108" s="227"/>
      <c r="AD108" s="227"/>
    </row>
    <row r="109" spans="1:30" ht="19.5" customHeight="1" thickBot="1">
      <c r="A109" s="436"/>
      <c r="B109" s="437"/>
      <c r="C109" s="438"/>
      <c r="D109" s="156" t="s">
        <v>153</v>
      </c>
      <c r="E109" s="157">
        <f t="shared" si="13"/>
        <v>2</v>
      </c>
      <c r="F109" s="158">
        <f t="shared" si="13"/>
        <v>2</v>
      </c>
      <c r="G109" s="167"/>
      <c r="H109" s="168"/>
      <c r="I109" s="168"/>
      <c r="J109" s="169"/>
      <c r="K109" s="148"/>
      <c r="L109" s="168"/>
      <c r="M109" s="168"/>
      <c r="N109" s="169"/>
      <c r="O109" s="148"/>
      <c r="P109" s="168"/>
      <c r="Q109" s="168"/>
      <c r="R109" s="169"/>
      <c r="S109" s="148"/>
      <c r="T109" s="168"/>
      <c r="U109" s="168">
        <v>2</v>
      </c>
      <c r="V109" s="170">
        <v>2</v>
      </c>
      <c r="W109" s="148"/>
      <c r="X109" s="168"/>
      <c r="Y109" s="168"/>
      <c r="Z109" s="169"/>
      <c r="AA109" s="476"/>
      <c r="AB109" s="227"/>
      <c r="AC109" s="227"/>
      <c r="AD109" s="227"/>
    </row>
    <row r="110" spans="1:30" ht="19.5" customHeight="1">
      <c r="A110" s="436"/>
      <c r="B110" s="437"/>
      <c r="C110" s="438"/>
      <c r="D110" s="150" t="s">
        <v>333</v>
      </c>
      <c r="E110" s="187">
        <f aca="true" t="shared" si="14" ref="E110:F123">Y110</f>
        <v>2</v>
      </c>
      <c r="F110" s="49">
        <f t="shared" si="14"/>
        <v>2</v>
      </c>
      <c r="G110" s="154"/>
      <c r="H110" s="48"/>
      <c r="I110" s="48"/>
      <c r="J110" s="155"/>
      <c r="K110" s="47"/>
      <c r="L110" s="48"/>
      <c r="M110" s="48"/>
      <c r="N110" s="155"/>
      <c r="O110" s="47"/>
      <c r="P110" s="48"/>
      <c r="Q110" s="48"/>
      <c r="R110" s="155"/>
      <c r="S110" s="47"/>
      <c r="T110" s="48"/>
      <c r="U110" s="188"/>
      <c r="V110" s="189"/>
      <c r="W110" s="47"/>
      <c r="X110" s="48"/>
      <c r="Y110" s="48">
        <v>2</v>
      </c>
      <c r="Z110" s="48">
        <v>2</v>
      </c>
      <c r="AA110" s="477" t="s">
        <v>344</v>
      </c>
      <c r="AB110" s="227"/>
      <c r="AC110" s="227"/>
      <c r="AD110" s="227"/>
    </row>
    <row r="111" spans="1:30" ht="19.5" customHeight="1">
      <c r="A111" s="436"/>
      <c r="B111" s="437"/>
      <c r="C111" s="438"/>
      <c r="D111" s="152" t="s">
        <v>334</v>
      </c>
      <c r="E111" s="153">
        <f t="shared" si="14"/>
        <v>2</v>
      </c>
      <c r="F111" s="49">
        <f t="shared" si="14"/>
        <v>2</v>
      </c>
      <c r="G111" s="29"/>
      <c r="H111" s="33"/>
      <c r="I111" s="33"/>
      <c r="J111" s="166"/>
      <c r="K111" s="30"/>
      <c r="L111" s="33"/>
      <c r="M111" s="172"/>
      <c r="N111" s="34"/>
      <c r="O111" s="29"/>
      <c r="P111" s="33"/>
      <c r="Q111" s="33"/>
      <c r="R111" s="166"/>
      <c r="S111" s="30"/>
      <c r="T111" s="33"/>
      <c r="U111" s="145"/>
      <c r="V111" s="147"/>
      <c r="W111" s="30"/>
      <c r="X111" s="33"/>
      <c r="Y111" s="33">
        <v>2</v>
      </c>
      <c r="Z111" s="33">
        <v>2</v>
      </c>
      <c r="AA111" s="472"/>
      <c r="AB111" s="227"/>
      <c r="AC111" s="227"/>
      <c r="AD111" s="227"/>
    </row>
    <row r="112" spans="1:30" ht="19.5" customHeight="1">
      <c r="A112" s="436"/>
      <c r="B112" s="437"/>
      <c r="C112" s="438"/>
      <c r="D112" s="152" t="s">
        <v>335</v>
      </c>
      <c r="E112" s="153">
        <f t="shared" si="14"/>
        <v>2</v>
      </c>
      <c r="F112" s="49">
        <f t="shared" si="14"/>
        <v>2</v>
      </c>
      <c r="G112" s="29"/>
      <c r="H112" s="33"/>
      <c r="I112" s="33"/>
      <c r="J112" s="166"/>
      <c r="K112" s="30"/>
      <c r="L112" s="33"/>
      <c r="M112" s="33"/>
      <c r="N112" s="166"/>
      <c r="O112" s="30"/>
      <c r="P112" s="33"/>
      <c r="Q112" s="33"/>
      <c r="R112" s="166"/>
      <c r="S112" s="30"/>
      <c r="T112" s="33"/>
      <c r="U112" s="145"/>
      <c r="V112" s="147"/>
      <c r="W112" s="30"/>
      <c r="X112" s="33"/>
      <c r="Y112" s="33">
        <v>2</v>
      </c>
      <c r="Z112" s="33">
        <v>2</v>
      </c>
      <c r="AA112" s="472"/>
      <c r="AB112" s="227"/>
      <c r="AC112" s="227"/>
      <c r="AD112" s="227"/>
    </row>
    <row r="113" spans="1:30" ht="19.5" customHeight="1">
      <c r="A113" s="436"/>
      <c r="B113" s="437"/>
      <c r="C113" s="438"/>
      <c r="D113" s="146" t="s">
        <v>339</v>
      </c>
      <c r="E113" s="153">
        <v>2</v>
      </c>
      <c r="F113" s="34">
        <v>2</v>
      </c>
      <c r="G113" s="29"/>
      <c r="H113" s="33"/>
      <c r="I113" s="33"/>
      <c r="J113" s="166"/>
      <c r="K113" s="30"/>
      <c r="L113" s="33"/>
      <c r="M113" s="33"/>
      <c r="N113" s="166"/>
      <c r="O113" s="30"/>
      <c r="P113" s="33"/>
      <c r="Q113" s="33"/>
      <c r="R113" s="166"/>
      <c r="S113" s="30"/>
      <c r="T113" s="33"/>
      <c r="U113" s="145"/>
      <c r="V113" s="147"/>
      <c r="W113" s="30"/>
      <c r="X113" s="33"/>
      <c r="Y113" s="33">
        <v>2</v>
      </c>
      <c r="Z113" s="34">
        <v>2</v>
      </c>
      <c r="AA113" s="472"/>
      <c r="AB113" s="227">
        <v>56</v>
      </c>
      <c r="AC113" s="227"/>
      <c r="AD113" s="227"/>
    </row>
    <row r="114" spans="1:30" ht="19.5" customHeight="1">
      <c r="A114" s="436"/>
      <c r="B114" s="437"/>
      <c r="C114" s="438"/>
      <c r="D114" s="146" t="s">
        <v>340</v>
      </c>
      <c r="E114" s="153">
        <v>2</v>
      </c>
      <c r="F114" s="34">
        <v>2</v>
      </c>
      <c r="G114" s="29"/>
      <c r="H114" s="33"/>
      <c r="I114" s="33"/>
      <c r="J114" s="166"/>
      <c r="K114" s="30"/>
      <c r="L114" s="33"/>
      <c r="M114" s="33"/>
      <c r="N114" s="166"/>
      <c r="O114" s="30"/>
      <c r="P114" s="33"/>
      <c r="Q114" s="33"/>
      <c r="R114" s="166"/>
      <c r="S114" s="30"/>
      <c r="T114" s="33"/>
      <c r="U114" s="145"/>
      <c r="V114" s="147"/>
      <c r="W114" s="30"/>
      <c r="X114" s="33"/>
      <c r="Y114" s="33">
        <v>2</v>
      </c>
      <c r="Z114" s="34">
        <v>2</v>
      </c>
      <c r="AA114" s="472"/>
      <c r="AB114" s="227"/>
      <c r="AC114" s="227"/>
      <c r="AD114" s="227"/>
    </row>
    <row r="115" spans="1:30" ht="19.5" customHeight="1">
      <c r="A115" s="436"/>
      <c r="B115" s="437"/>
      <c r="C115" s="438"/>
      <c r="D115" s="146" t="s">
        <v>341</v>
      </c>
      <c r="E115" s="153">
        <v>2</v>
      </c>
      <c r="F115" s="34">
        <v>2</v>
      </c>
      <c r="G115" s="29"/>
      <c r="H115" s="33"/>
      <c r="I115" s="33"/>
      <c r="J115" s="166"/>
      <c r="K115" s="30"/>
      <c r="L115" s="33"/>
      <c r="M115" s="33"/>
      <c r="N115" s="166"/>
      <c r="O115" s="30"/>
      <c r="P115" s="33"/>
      <c r="Q115" s="33"/>
      <c r="R115" s="166"/>
      <c r="S115" s="30"/>
      <c r="T115" s="33"/>
      <c r="U115" s="145"/>
      <c r="V115" s="147"/>
      <c r="W115" s="30"/>
      <c r="X115" s="33"/>
      <c r="Y115" s="33">
        <v>2</v>
      </c>
      <c r="Z115" s="34">
        <v>2</v>
      </c>
      <c r="AA115" s="472"/>
      <c r="AB115" s="227"/>
      <c r="AC115" s="227"/>
      <c r="AD115" s="227"/>
    </row>
    <row r="116" spans="1:30" ht="19.5" customHeight="1" thickBot="1">
      <c r="A116" s="436"/>
      <c r="B116" s="437"/>
      <c r="C116" s="438"/>
      <c r="D116" s="176" t="s">
        <v>342</v>
      </c>
      <c r="E116" s="330">
        <v>2</v>
      </c>
      <c r="F116" s="177">
        <v>2</v>
      </c>
      <c r="G116" s="135"/>
      <c r="H116" s="178"/>
      <c r="I116" s="178"/>
      <c r="J116" s="179"/>
      <c r="K116" s="180"/>
      <c r="L116" s="178"/>
      <c r="M116" s="178"/>
      <c r="N116" s="179"/>
      <c r="O116" s="180"/>
      <c r="P116" s="178"/>
      <c r="Q116" s="178"/>
      <c r="R116" s="179"/>
      <c r="S116" s="180"/>
      <c r="T116" s="178"/>
      <c r="U116" s="331"/>
      <c r="V116" s="332"/>
      <c r="W116" s="180"/>
      <c r="X116" s="178"/>
      <c r="Y116" s="178">
        <v>2</v>
      </c>
      <c r="Z116" s="178">
        <v>2</v>
      </c>
      <c r="AA116" s="473"/>
      <c r="AB116" s="227"/>
      <c r="AC116" s="227"/>
      <c r="AD116" s="227"/>
    </row>
    <row r="117" spans="1:30" ht="19.5" customHeight="1">
      <c r="A117" s="436"/>
      <c r="B117" s="437"/>
      <c r="C117" s="438"/>
      <c r="D117" s="173" t="s">
        <v>155</v>
      </c>
      <c r="E117" s="151">
        <f t="shared" si="14"/>
        <v>2</v>
      </c>
      <c r="F117" s="32">
        <f t="shared" si="14"/>
        <v>2</v>
      </c>
      <c r="G117" s="163"/>
      <c r="H117" s="31"/>
      <c r="I117" s="31"/>
      <c r="J117" s="164"/>
      <c r="K117" s="165"/>
      <c r="L117" s="31"/>
      <c r="M117" s="31"/>
      <c r="N117" s="164"/>
      <c r="O117" s="165"/>
      <c r="P117" s="31"/>
      <c r="Q117" s="31"/>
      <c r="R117" s="164"/>
      <c r="S117" s="165"/>
      <c r="T117" s="31"/>
      <c r="U117" s="31"/>
      <c r="V117" s="32"/>
      <c r="W117" s="165"/>
      <c r="X117" s="31"/>
      <c r="Y117" s="31">
        <v>2</v>
      </c>
      <c r="Z117" s="164">
        <v>2</v>
      </c>
      <c r="AA117" s="477" t="s">
        <v>328</v>
      </c>
      <c r="AB117" s="227">
        <v>57</v>
      </c>
      <c r="AC117" s="227"/>
      <c r="AD117" s="227"/>
    </row>
    <row r="118" spans="1:30" ht="19.5" customHeight="1">
      <c r="A118" s="436"/>
      <c r="B118" s="437"/>
      <c r="C118" s="438"/>
      <c r="D118" s="174" t="s">
        <v>157</v>
      </c>
      <c r="E118" s="153">
        <f t="shared" si="14"/>
        <v>2</v>
      </c>
      <c r="F118" s="49">
        <f t="shared" si="14"/>
        <v>2</v>
      </c>
      <c r="G118" s="29"/>
      <c r="H118" s="33"/>
      <c r="I118" s="33"/>
      <c r="J118" s="166"/>
      <c r="K118" s="30"/>
      <c r="L118" s="33"/>
      <c r="M118" s="33"/>
      <c r="N118" s="166"/>
      <c r="O118" s="30"/>
      <c r="P118" s="33"/>
      <c r="Q118" s="33"/>
      <c r="R118" s="166"/>
      <c r="S118" s="30"/>
      <c r="T118" s="33"/>
      <c r="U118" s="33"/>
      <c r="V118" s="34"/>
      <c r="W118" s="30"/>
      <c r="X118" s="33"/>
      <c r="Y118" s="33">
        <v>2</v>
      </c>
      <c r="Z118" s="166">
        <v>2</v>
      </c>
      <c r="AA118" s="478"/>
      <c r="AB118" s="227"/>
      <c r="AC118" s="227"/>
      <c r="AD118" s="227"/>
    </row>
    <row r="119" spans="1:30" ht="19.5" customHeight="1">
      <c r="A119" s="436"/>
      <c r="B119" s="437"/>
      <c r="C119" s="438"/>
      <c r="D119" s="174" t="s">
        <v>158</v>
      </c>
      <c r="E119" s="153">
        <f t="shared" si="14"/>
        <v>2</v>
      </c>
      <c r="F119" s="49">
        <f t="shared" si="14"/>
        <v>2</v>
      </c>
      <c r="G119" s="29"/>
      <c r="H119" s="33"/>
      <c r="I119" s="33"/>
      <c r="J119" s="166"/>
      <c r="K119" s="30"/>
      <c r="L119" s="33"/>
      <c r="M119" s="33"/>
      <c r="N119" s="166"/>
      <c r="O119" s="30"/>
      <c r="P119" s="33"/>
      <c r="Q119" s="33"/>
      <c r="R119" s="166"/>
      <c r="S119" s="30"/>
      <c r="T119" s="33"/>
      <c r="U119" s="33"/>
      <c r="V119" s="34"/>
      <c r="W119" s="30"/>
      <c r="X119" s="33"/>
      <c r="Y119" s="33">
        <v>2</v>
      </c>
      <c r="Z119" s="166">
        <v>2</v>
      </c>
      <c r="AA119" s="478"/>
      <c r="AB119" s="227"/>
      <c r="AC119" s="227"/>
      <c r="AD119" s="227"/>
    </row>
    <row r="120" spans="1:30" ht="19.5" customHeight="1">
      <c r="A120" s="436"/>
      <c r="B120" s="437"/>
      <c r="C120" s="438"/>
      <c r="D120" s="174" t="s">
        <v>159</v>
      </c>
      <c r="E120" s="153">
        <f t="shared" si="14"/>
        <v>2</v>
      </c>
      <c r="F120" s="49">
        <f t="shared" si="14"/>
        <v>2</v>
      </c>
      <c r="G120" s="29"/>
      <c r="H120" s="33"/>
      <c r="I120" s="33"/>
      <c r="J120" s="166"/>
      <c r="K120" s="30"/>
      <c r="L120" s="33"/>
      <c r="M120" s="33"/>
      <c r="N120" s="166"/>
      <c r="O120" s="30"/>
      <c r="P120" s="33"/>
      <c r="Q120" s="33"/>
      <c r="R120" s="166"/>
      <c r="S120" s="30"/>
      <c r="T120" s="33"/>
      <c r="U120" s="33"/>
      <c r="V120" s="34"/>
      <c r="W120" s="30"/>
      <c r="X120" s="33"/>
      <c r="Y120" s="33">
        <v>2</v>
      </c>
      <c r="Z120" s="166">
        <v>2</v>
      </c>
      <c r="AA120" s="478"/>
      <c r="AB120" s="227"/>
      <c r="AC120" s="227"/>
      <c r="AD120" s="227"/>
    </row>
    <row r="121" spans="1:30" ht="19.5" customHeight="1">
      <c r="A121" s="436"/>
      <c r="B121" s="437"/>
      <c r="C121" s="438"/>
      <c r="D121" s="174" t="s">
        <v>160</v>
      </c>
      <c r="E121" s="153">
        <f t="shared" si="14"/>
        <v>2</v>
      </c>
      <c r="F121" s="49">
        <f t="shared" si="14"/>
        <v>2</v>
      </c>
      <c r="G121" s="29"/>
      <c r="H121" s="33"/>
      <c r="I121" s="33"/>
      <c r="J121" s="166"/>
      <c r="K121" s="30"/>
      <c r="L121" s="33"/>
      <c r="M121" s="33"/>
      <c r="N121" s="166"/>
      <c r="O121" s="30"/>
      <c r="P121" s="33"/>
      <c r="Q121" s="33"/>
      <c r="R121" s="166"/>
      <c r="S121" s="30"/>
      <c r="T121" s="33"/>
      <c r="U121" s="33"/>
      <c r="V121" s="34"/>
      <c r="W121" s="30"/>
      <c r="X121" s="33"/>
      <c r="Y121" s="33">
        <v>2</v>
      </c>
      <c r="Z121" s="166">
        <v>2</v>
      </c>
      <c r="AA121" s="478"/>
      <c r="AB121" s="227"/>
      <c r="AC121" s="227"/>
      <c r="AD121" s="227"/>
    </row>
    <row r="122" spans="1:30" ht="19.5" customHeight="1" thickBot="1">
      <c r="A122" s="436"/>
      <c r="B122" s="437"/>
      <c r="C122" s="438"/>
      <c r="D122" s="175" t="s">
        <v>161</v>
      </c>
      <c r="E122" s="157">
        <f t="shared" si="14"/>
        <v>2</v>
      </c>
      <c r="F122" s="158">
        <f t="shared" si="14"/>
        <v>2</v>
      </c>
      <c r="G122" s="167"/>
      <c r="H122" s="168"/>
      <c r="I122" s="168"/>
      <c r="J122" s="169"/>
      <c r="K122" s="148"/>
      <c r="L122" s="168"/>
      <c r="M122" s="168"/>
      <c r="N122" s="169"/>
      <c r="O122" s="148"/>
      <c r="P122" s="168"/>
      <c r="Q122" s="168"/>
      <c r="R122" s="169"/>
      <c r="S122" s="148"/>
      <c r="T122" s="168"/>
      <c r="U122" s="168"/>
      <c r="V122" s="170"/>
      <c r="W122" s="148"/>
      <c r="X122" s="168"/>
      <c r="Y122" s="168">
        <v>2</v>
      </c>
      <c r="Z122" s="169">
        <v>2</v>
      </c>
      <c r="AA122" s="479"/>
      <c r="AB122" s="227"/>
      <c r="AC122" s="227"/>
      <c r="AD122" s="227"/>
    </row>
    <row r="123" spans="1:30" ht="19.5" customHeight="1">
      <c r="A123" s="436"/>
      <c r="B123" s="437"/>
      <c r="C123" s="438"/>
      <c r="D123" s="150" t="s">
        <v>162</v>
      </c>
      <c r="E123" s="151">
        <f t="shared" si="14"/>
        <v>2</v>
      </c>
      <c r="F123" s="32">
        <f t="shared" si="14"/>
        <v>4</v>
      </c>
      <c r="G123" s="163"/>
      <c r="H123" s="31"/>
      <c r="I123" s="31"/>
      <c r="J123" s="164"/>
      <c r="K123" s="165"/>
      <c r="L123" s="31"/>
      <c r="M123" s="31"/>
      <c r="N123" s="164"/>
      <c r="O123" s="165"/>
      <c r="P123" s="31"/>
      <c r="Q123" s="31"/>
      <c r="R123" s="164"/>
      <c r="S123" s="165"/>
      <c r="T123" s="31"/>
      <c r="U123" s="31"/>
      <c r="V123" s="32"/>
      <c r="W123" s="165"/>
      <c r="X123" s="31"/>
      <c r="Y123" s="31">
        <v>2</v>
      </c>
      <c r="Z123" s="164">
        <v>4</v>
      </c>
      <c r="AA123" s="477" t="s">
        <v>289</v>
      </c>
      <c r="AB123" s="227"/>
      <c r="AC123" s="227"/>
      <c r="AD123" s="227"/>
    </row>
    <row r="124" spans="1:30" ht="19.5" customHeight="1">
      <c r="A124" s="436"/>
      <c r="B124" s="437"/>
      <c r="C124" s="438"/>
      <c r="D124" s="152" t="s">
        <v>163</v>
      </c>
      <c r="E124" s="153">
        <f>W124+Y124</f>
        <v>3</v>
      </c>
      <c r="F124" s="49">
        <f>X124+Z124</f>
        <v>3</v>
      </c>
      <c r="G124" s="29"/>
      <c r="H124" s="33"/>
      <c r="I124" s="33"/>
      <c r="J124" s="166"/>
      <c r="K124" s="30"/>
      <c r="L124" s="33"/>
      <c r="M124" s="33"/>
      <c r="N124" s="166"/>
      <c r="O124" s="30"/>
      <c r="P124" s="33"/>
      <c r="Q124" s="33"/>
      <c r="R124" s="166"/>
      <c r="S124" s="30"/>
      <c r="T124" s="33"/>
      <c r="U124" s="33"/>
      <c r="V124" s="34"/>
      <c r="W124" s="30">
        <v>1</v>
      </c>
      <c r="X124" s="33">
        <v>1</v>
      </c>
      <c r="Y124" s="33">
        <v>2</v>
      </c>
      <c r="Z124" s="166">
        <v>2</v>
      </c>
      <c r="AA124" s="472"/>
      <c r="AB124" s="227"/>
      <c r="AC124" s="227"/>
      <c r="AD124" s="227"/>
    </row>
    <row r="125" spans="1:30" ht="19.5" customHeight="1" thickBot="1">
      <c r="A125" s="436"/>
      <c r="B125" s="437"/>
      <c r="C125" s="438"/>
      <c r="D125" s="156" t="s">
        <v>164</v>
      </c>
      <c r="E125" s="157">
        <f aca="true" t="shared" si="15" ref="E125:F128">Y125</f>
        <v>2</v>
      </c>
      <c r="F125" s="158">
        <f t="shared" si="15"/>
        <v>5</v>
      </c>
      <c r="G125" s="167"/>
      <c r="H125" s="168"/>
      <c r="I125" s="168"/>
      <c r="J125" s="169"/>
      <c r="K125" s="148"/>
      <c r="L125" s="168"/>
      <c r="M125" s="168"/>
      <c r="N125" s="169"/>
      <c r="O125" s="148"/>
      <c r="P125" s="168"/>
      <c r="Q125" s="168"/>
      <c r="R125" s="169"/>
      <c r="S125" s="148"/>
      <c r="T125" s="168"/>
      <c r="U125" s="168"/>
      <c r="V125" s="170"/>
      <c r="W125" s="148"/>
      <c r="X125" s="168"/>
      <c r="Y125" s="168">
        <v>2</v>
      </c>
      <c r="Z125" s="169">
        <v>5</v>
      </c>
      <c r="AA125" s="473"/>
      <c r="AB125" s="227"/>
      <c r="AC125" s="227"/>
      <c r="AD125" s="227"/>
    </row>
    <row r="126" spans="1:30" ht="19.5" customHeight="1">
      <c r="A126" s="436"/>
      <c r="B126" s="437"/>
      <c r="C126" s="438"/>
      <c r="D126" s="320" t="s">
        <v>321</v>
      </c>
      <c r="E126" s="333">
        <f t="shared" si="15"/>
        <v>3</v>
      </c>
      <c r="F126" s="322">
        <f t="shared" si="15"/>
        <v>6</v>
      </c>
      <c r="G126" s="57"/>
      <c r="H126" s="58"/>
      <c r="I126" s="58"/>
      <c r="J126" s="139"/>
      <c r="K126" s="60"/>
      <c r="L126" s="58"/>
      <c r="M126" s="58"/>
      <c r="N126" s="139"/>
      <c r="O126" s="60"/>
      <c r="P126" s="58"/>
      <c r="Q126" s="58"/>
      <c r="R126" s="139"/>
      <c r="S126" s="60"/>
      <c r="T126" s="58"/>
      <c r="U126" s="58"/>
      <c r="V126" s="59"/>
      <c r="W126" s="57"/>
      <c r="X126" s="139"/>
      <c r="Y126" s="324">
        <v>3</v>
      </c>
      <c r="Z126" s="322">
        <v>6</v>
      </c>
      <c r="AA126" s="350" t="s">
        <v>332</v>
      </c>
      <c r="AB126" s="227">
        <v>58</v>
      </c>
      <c r="AC126" s="227">
        <v>1</v>
      </c>
      <c r="AD126" s="227"/>
    </row>
    <row r="127" spans="1:30" ht="19.5" customHeight="1">
      <c r="A127" s="436"/>
      <c r="B127" s="437"/>
      <c r="C127" s="438"/>
      <c r="D127" s="304" t="s">
        <v>322</v>
      </c>
      <c r="E127" s="305">
        <f t="shared" si="15"/>
        <v>2</v>
      </c>
      <c r="F127" s="306">
        <f t="shared" si="15"/>
        <v>2</v>
      </c>
      <c r="G127" s="135"/>
      <c r="H127" s="178"/>
      <c r="I127" s="178"/>
      <c r="J127" s="179"/>
      <c r="K127" s="180"/>
      <c r="L127" s="178"/>
      <c r="M127" s="178"/>
      <c r="N127" s="179"/>
      <c r="O127" s="180"/>
      <c r="P127" s="178"/>
      <c r="Q127" s="178"/>
      <c r="R127" s="179"/>
      <c r="S127" s="180"/>
      <c r="T127" s="178"/>
      <c r="U127" s="178"/>
      <c r="V127" s="177"/>
      <c r="W127" s="310"/>
      <c r="X127" s="311"/>
      <c r="Y127" s="311">
        <v>2</v>
      </c>
      <c r="Z127" s="312">
        <v>2</v>
      </c>
      <c r="AA127" s="480" t="s">
        <v>318</v>
      </c>
      <c r="AB127" s="227">
        <v>59</v>
      </c>
      <c r="AC127" s="227"/>
      <c r="AD127" s="227"/>
    </row>
    <row r="128" spans="1:30" ht="19.5" customHeight="1" thickBot="1">
      <c r="A128" s="436"/>
      <c r="B128" s="437"/>
      <c r="C128" s="438"/>
      <c r="D128" s="307" t="s">
        <v>325</v>
      </c>
      <c r="E128" s="308">
        <f t="shared" si="15"/>
        <v>2</v>
      </c>
      <c r="F128" s="309">
        <f t="shared" si="15"/>
        <v>2</v>
      </c>
      <c r="G128" s="167"/>
      <c r="H128" s="168"/>
      <c r="I128" s="168"/>
      <c r="J128" s="169"/>
      <c r="K128" s="148"/>
      <c r="L128" s="168"/>
      <c r="M128" s="168"/>
      <c r="N128" s="169"/>
      <c r="O128" s="148"/>
      <c r="P128" s="168"/>
      <c r="Q128" s="168"/>
      <c r="R128" s="169"/>
      <c r="S128" s="148"/>
      <c r="T128" s="168"/>
      <c r="U128" s="168"/>
      <c r="V128" s="170"/>
      <c r="W128" s="313"/>
      <c r="X128" s="314"/>
      <c r="Y128" s="314">
        <v>2</v>
      </c>
      <c r="Z128" s="309">
        <v>2</v>
      </c>
      <c r="AA128" s="481"/>
      <c r="AB128" s="227">
        <v>60</v>
      </c>
      <c r="AC128" s="227"/>
      <c r="AD128" s="227"/>
    </row>
    <row r="129" spans="1:34" ht="18.75" customHeight="1" thickBot="1">
      <c r="A129" s="439"/>
      <c r="B129" s="440"/>
      <c r="C129" s="441"/>
      <c r="D129" s="459" t="s">
        <v>165</v>
      </c>
      <c r="E129" s="460"/>
      <c r="F129" s="461"/>
      <c r="G129" s="114">
        <v>0</v>
      </c>
      <c r="H129" s="105">
        <v>0</v>
      </c>
      <c r="I129" s="105">
        <v>0</v>
      </c>
      <c r="J129" s="105">
        <v>0</v>
      </c>
      <c r="K129" s="108">
        <v>0</v>
      </c>
      <c r="L129" s="105">
        <v>0</v>
      </c>
      <c r="M129" s="105">
        <v>0</v>
      </c>
      <c r="N129" s="107">
        <v>0</v>
      </c>
      <c r="O129" s="108">
        <v>0</v>
      </c>
      <c r="P129" s="105">
        <v>0</v>
      </c>
      <c r="Q129" s="105">
        <v>2</v>
      </c>
      <c r="R129" s="107">
        <v>2</v>
      </c>
      <c r="S129" s="108">
        <v>4</v>
      </c>
      <c r="T129" s="105">
        <v>4</v>
      </c>
      <c r="U129" s="105">
        <v>2</v>
      </c>
      <c r="V129" s="107">
        <v>2</v>
      </c>
      <c r="W129" s="108">
        <v>1</v>
      </c>
      <c r="X129" s="105">
        <v>1</v>
      </c>
      <c r="Y129" s="105">
        <v>10</v>
      </c>
      <c r="Z129" s="107">
        <v>10</v>
      </c>
      <c r="AA129" s="181"/>
      <c r="AH129" s="197"/>
    </row>
    <row r="130" spans="1:27" ht="18.75" customHeight="1" thickBot="1">
      <c r="A130" s="442" t="s">
        <v>166</v>
      </c>
      <c r="B130" s="443"/>
      <c r="C130" s="444"/>
      <c r="D130" s="451" t="s">
        <v>167</v>
      </c>
      <c r="E130" s="452"/>
      <c r="F130" s="453"/>
      <c r="G130" s="420">
        <f>G33+G41+G86</f>
        <v>26</v>
      </c>
      <c r="H130" s="421"/>
      <c r="I130" s="420">
        <f>I33+I41+I86</f>
        <v>27</v>
      </c>
      <c r="J130" s="421"/>
      <c r="K130" s="420">
        <f>K33+K41+K86</f>
        <v>26</v>
      </c>
      <c r="L130" s="421"/>
      <c r="M130" s="420">
        <f>M33+M41+M86</f>
        <v>23</v>
      </c>
      <c r="N130" s="421"/>
      <c r="O130" s="420">
        <f>O33+O41+O86</f>
        <v>22</v>
      </c>
      <c r="P130" s="421"/>
      <c r="Q130" s="420">
        <f>Q33+Q41+Q86</f>
        <v>19</v>
      </c>
      <c r="R130" s="421"/>
      <c r="S130" s="420">
        <f>S33+S41+S86</f>
        <v>19</v>
      </c>
      <c r="T130" s="421"/>
      <c r="U130" s="420">
        <f>U33+U41+U86</f>
        <v>19</v>
      </c>
      <c r="V130" s="421"/>
      <c r="W130" s="420">
        <f>W33+W41+W86</f>
        <v>15</v>
      </c>
      <c r="X130" s="421"/>
      <c r="Y130" s="462">
        <f>Y33+Y41+Y86</f>
        <v>12</v>
      </c>
      <c r="Z130" s="463"/>
      <c r="AA130" s="183">
        <f>SUM(G130:Z130)</f>
        <v>208</v>
      </c>
    </row>
    <row r="131" spans="1:27" ht="22.5" customHeight="1" thickBot="1">
      <c r="A131" s="445"/>
      <c r="B131" s="446"/>
      <c r="C131" s="447"/>
      <c r="D131" s="454" t="s">
        <v>168</v>
      </c>
      <c r="E131" s="455"/>
      <c r="F131" s="456"/>
      <c r="G131" s="420">
        <f>G129</f>
        <v>0</v>
      </c>
      <c r="H131" s="421"/>
      <c r="I131" s="420">
        <f>I129</f>
        <v>0</v>
      </c>
      <c r="J131" s="421"/>
      <c r="K131" s="420">
        <f>K129</f>
        <v>0</v>
      </c>
      <c r="L131" s="421"/>
      <c r="M131" s="420">
        <f>M129</f>
        <v>0</v>
      </c>
      <c r="N131" s="421"/>
      <c r="O131" s="420">
        <f>O129</f>
        <v>0</v>
      </c>
      <c r="P131" s="421"/>
      <c r="Q131" s="420">
        <f>Q129</f>
        <v>2</v>
      </c>
      <c r="R131" s="421"/>
      <c r="S131" s="420">
        <f>S129</f>
        <v>4</v>
      </c>
      <c r="T131" s="421"/>
      <c r="U131" s="420">
        <f>U129</f>
        <v>2</v>
      </c>
      <c r="V131" s="421"/>
      <c r="W131" s="420">
        <f>W129</f>
        <v>1</v>
      </c>
      <c r="X131" s="421"/>
      <c r="Y131" s="420">
        <f>Y129</f>
        <v>10</v>
      </c>
      <c r="Z131" s="421"/>
      <c r="AA131" s="182"/>
    </row>
    <row r="132" spans="1:27" ht="18.75" customHeight="1" thickBot="1">
      <c r="A132" s="445"/>
      <c r="B132" s="446"/>
      <c r="C132" s="447"/>
      <c r="D132" s="451" t="s">
        <v>21</v>
      </c>
      <c r="E132" s="452"/>
      <c r="F132" s="453"/>
      <c r="G132" s="420">
        <f>G130+G131</f>
        <v>26</v>
      </c>
      <c r="H132" s="421"/>
      <c r="I132" s="420">
        <f>I130+I131</f>
        <v>27</v>
      </c>
      <c r="J132" s="421"/>
      <c r="K132" s="420">
        <f>K130+K131</f>
        <v>26</v>
      </c>
      <c r="L132" s="421"/>
      <c r="M132" s="420">
        <f>M130+M131</f>
        <v>23</v>
      </c>
      <c r="N132" s="421"/>
      <c r="O132" s="420">
        <f>O130+O131</f>
        <v>22</v>
      </c>
      <c r="P132" s="421"/>
      <c r="Q132" s="420">
        <f>Q130+Q131</f>
        <v>21</v>
      </c>
      <c r="R132" s="421"/>
      <c r="S132" s="420">
        <f>S130+S131</f>
        <v>23</v>
      </c>
      <c r="T132" s="421"/>
      <c r="U132" s="420">
        <f>U130+U131</f>
        <v>21</v>
      </c>
      <c r="V132" s="421"/>
      <c r="W132" s="420">
        <f>W130+W131</f>
        <v>16</v>
      </c>
      <c r="X132" s="421"/>
      <c r="Y132" s="420">
        <f>Y130+Y131</f>
        <v>22</v>
      </c>
      <c r="Z132" s="421"/>
      <c r="AA132" s="183">
        <f>SUM(G132:Z132)</f>
        <v>227</v>
      </c>
    </row>
    <row r="133" spans="1:27" ht="18" customHeight="1" thickBot="1">
      <c r="A133" s="448"/>
      <c r="B133" s="449"/>
      <c r="C133" s="450"/>
      <c r="D133" s="451" t="s">
        <v>22</v>
      </c>
      <c r="E133" s="452"/>
      <c r="F133" s="453"/>
      <c r="G133" s="420">
        <f>H33+H41+H86</f>
        <v>28</v>
      </c>
      <c r="H133" s="421"/>
      <c r="I133" s="420">
        <f>J86+J41+J33</f>
        <v>30</v>
      </c>
      <c r="J133" s="421"/>
      <c r="K133" s="420">
        <f>L86+L41+L33</f>
        <v>32</v>
      </c>
      <c r="L133" s="421"/>
      <c r="M133" s="420">
        <f>N86+N41+N33</f>
        <v>28</v>
      </c>
      <c r="N133" s="421"/>
      <c r="O133" s="420">
        <f>P33+P41+P86</f>
        <v>29</v>
      </c>
      <c r="P133" s="421"/>
      <c r="Q133" s="420">
        <f>R33+R86+R129+R41</f>
        <v>23</v>
      </c>
      <c r="R133" s="421"/>
      <c r="S133" s="420">
        <f>T86+T41+T33+T129</f>
        <v>31</v>
      </c>
      <c r="T133" s="421"/>
      <c r="U133" s="420">
        <f>V86+V41+V33+V129</f>
        <v>22</v>
      </c>
      <c r="V133" s="421"/>
      <c r="W133" s="420">
        <f>X86+X41+X33+X129</f>
        <v>46</v>
      </c>
      <c r="X133" s="421"/>
      <c r="Y133" s="420">
        <f>Z86+Z41+Z33+Z129</f>
        <v>28</v>
      </c>
      <c r="Z133" s="421"/>
      <c r="AA133" s="183">
        <f>SUM(G133:Z133)</f>
        <v>297</v>
      </c>
    </row>
    <row r="134" spans="1:30" ht="21" customHeight="1">
      <c r="A134" s="248" t="s">
        <v>330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ht="21" customHeight="1">
      <c r="A135" s="35" t="s">
        <v>171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27" ht="22.5" customHeight="1">
      <c r="A136" s="464" t="s">
        <v>172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</row>
    <row r="137" spans="1:27" ht="24" customHeight="1">
      <c r="A137" s="464" t="s">
        <v>173</v>
      </c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  <c r="T137" s="464"/>
      <c r="U137" s="464"/>
      <c r="V137" s="464"/>
      <c r="W137" s="464"/>
      <c r="X137" s="464"/>
      <c r="Y137" s="464"/>
      <c r="Z137" s="464"/>
      <c r="AA137" s="464"/>
    </row>
    <row r="138" spans="1:27" ht="24" customHeight="1">
      <c r="A138" s="464" t="s">
        <v>2</v>
      </c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  <c r="O138" s="464"/>
      <c r="P138" s="464"/>
      <c r="Q138" s="46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</row>
    <row r="139" spans="1:27" ht="24" customHeight="1">
      <c r="A139" s="464" t="s">
        <v>174</v>
      </c>
      <c r="B139" s="464"/>
      <c r="C139" s="464"/>
      <c r="D139" s="464"/>
      <c r="E139" s="464"/>
      <c r="F139" s="464"/>
      <c r="G139" s="464"/>
      <c r="H139" s="464"/>
      <c r="I139" s="464"/>
      <c r="J139" s="464"/>
      <c r="K139" s="464"/>
      <c r="L139" s="464"/>
      <c r="M139" s="464"/>
      <c r="N139" s="46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</row>
    <row r="140" spans="1:4" ht="155.25" customHeight="1">
      <c r="A140" s="466" t="s">
        <v>357</v>
      </c>
      <c r="B140" s="466"/>
      <c r="C140" s="466"/>
      <c r="D140" s="466"/>
    </row>
    <row r="141" spans="1:4" ht="15" customHeight="1">
      <c r="A141" s="466"/>
      <c r="B141" s="466"/>
      <c r="C141" s="466"/>
      <c r="D141" s="466"/>
    </row>
    <row r="142" spans="1:4" ht="15" customHeight="1">
      <c r="A142" s="466"/>
      <c r="B142" s="466"/>
      <c r="C142" s="466"/>
      <c r="D142" s="466"/>
    </row>
    <row r="143" spans="1:4" ht="15" customHeight="1">
      <c r="A143" s="466"/>
      <c r="B143" s="466"/>
      <c r="C143" s="466"/>
      <c r="D143" s="466"/>
    </row>
    <row r="144" spans="1:4" ht="15" customHeight="1">
      <c r="A144" s="466"/>
      <c r="B144" s="466"/>
      <c r="C144" s="466"/>
      <c r="D144" s="466"/>
    </row>
    <row r="145" spans="1:4" ht="15" customHeight="1">
      <c r="A145" s="466"/>
      <c r="B145" s="466"/>
      <c r="C145" s="466"/>
      <c r="D145" s="466"/>
    </row>
    <row r="146" spans="1:4" ht="15" customHeight="1">
      <c r="A146" s="466"/>
      <c r="B146" s="466"/>
      <c r="C146" s="466"/>
      <c r="D146" s="466"/>
    </row>
    <row r="147" ht="15" customHeight="1"/>
    <row r="148" spans="2:30" s="138" customFormat="1" ht="15" customHeight="1">
      <c r="B148" s="225"/>
      <c r="AB148" s="53"/>
      <c r="AC148" s="53"/>
      <c r="AD148" s="53"/>
    </row>
    <row r="149" spans="2:30" s="138" customFormat="1" ht="15" customHeight="1">
      <c r="B149" s="225"/>
      <c r="AB149" s="53"/>
      <c r="AC149" s="53"/>
      <c r="AD149" s="53"/>
    </row>
    <row r="150" spans="2:30" s="138" customFormat="1" ht="15" customHeight="1">
      <c r="B150" s="225"/>
      <c r="AB150" s="53"/>
      <c r="AC150" s="53"/>
      <c r="AD150" s="53"/>
    </row>
    <row r="151" spans="2:30" s="138" customFormat="1" ht="15" customHeight="1">
      <c r="B151" s="225"/>
      <c r="AB151" s="53"/>
      <c r="AC151" s="53"/>
      <c r="AD151" s="53"/>
    </row>
    <row r="152" spans="2:30" s="138" customFormat="1" ht="15" customHeight="1">
      <c r="B152" s="225"/>
      <c r="AB152" s="53"/>
      <c r="AC152" s="53"/>
      <c r="AD152" s="53"/>
    </row>
    <row r="153" spans="2:30" s="138" customFormat="1" ht="15" customHeight="1">
      <c r="B153" s="225"/>
      <c r="AB153" s="53"/>
      <c r="AC153" s="53"/>
      <c r="AD153" s="53"/>
    </row>
    <row r="154" spans="2:30" s="138" customFormat="1" ht="15" customHeight="1">
      <c r="B154" s="225"/>
      <c r="AB154" s="53"/>
      <c r="AC154" s="53"/>
      <c r="AD154" s="53"/>
    </row>
    <row r="155" spans="2:30" s="138" customFormat="1" ht="15" customHeight="1">
      <c r="B155" s="225"/>
      <c r="AB155" s="53"/>
      <c r="AC155" s="53"/>
      <c r="AD155" s="53"/>
    </row>
    <row r="156" spans="2:30" s="138" customFormat="1" ht="15" customHeight="1">
      <c r="B156" s="225"/>
      <c r="AB156" s="53"/>
      <c r="AC156" s="53"/>
      <c r="AD156" s="53"/>
    </row>
    <row r="157" spans="2:30" s="138" customFormat="1" ht="15" customHeight="1">
      <c r="B157" s="225"/>
      <c r="AB157" s="53"/>
      <c r="AC157" s="53"/>
      <c r="AD157" s="53"/>
    </row>
    <row r="158" spans="2:30" s="138" customFormat="1" ht="15" customHeight="1">
      <c r="B158" s="225"/>
      <c r="AB158" s="53"/>
      <c r="AC158" s="53"/>
      <c r="AD158" s="53"/>
    </row>
    <row r="159" spans="2:30" s="138" customFormat="1" ht="15" customHeight="1">
      <c r="B159" s="225"/>
      <c r="AB159" s="53"/>
      <c r="AC159" s="53"/>
      <c r="AD159" s="53"/>
    </row>
    <row r="160" spans="2:30" s="138" customFormat="1" ht="15" customHeight="1">
      <c r="B160" s="225"/>
      <c r="AB160" s="53"/>
      <c r="AC160" s="53"/>
      <c r="AD160" s="53"/>
    </row>
    <row r="161" spans="2:30" s="138" customFormat="1" ht="15" customHeight="1">
      <c r="B161" s="225"/>
      <c r="AB161" s="53"/>
      <c r="AC161" s="53"/>
      <c r="AD161" s="53"/>
    </row>
    <row r="162" spans="2:30" s="138" customFormat="1" ht="15" customHeight="1">
      <c r="B162" s="225"/>
      <c r="AB162" s="53"/>
      <c r="AC162" s="53"/>
      <c r="AD162" s="53"/>
    </row>
    <row r="163" spans="2:30" s="138" customFormat="1" ht="15" customHeight="1">
      <c r="B163" s="225"/>
      <c r="AB163" s="53"/>
      <c r="AC163" s="53"/>
      <c r="AD163" s="53"/>
    </row>
    <row r="164" spans="2:30" s="138" customFormat="1" ht="15" customHeight="1">
      <c r="B164" s="225"/>
      <c r="AB164" s="53"/>
      <c r="AC164" s="53"/>
      <c r="AD164" s="53"/>
    </row>
    <row r="165" spans="2:30" s="138" customFormat="1" ht="15" customHeight="1">
      <c r="B165" s="225"/>
      <c r="AB165" s="53"/>
      <c r="AC165" s="53"/>
      <c r="AD165" s="53"/>
    </row>
    <row r="166" spans="2:30" s="138" customFormat="1" ht="15" customHeight="1">
      <c r="B166" s="225"/>
      <c r="AB166" s="53"/>
      <c r="AC166" s="53"/>
      <c r="AD166" s="53"/>
    </row>
    <row r="167" spans="2:30" s="138" customFormat="1" ht="15" customHeight="1">
      <c r="B167" s="225"/>
      <c r="AB167" s="53"/>
      <c r="AC167" s="53"/>
      <c r="AD167" s="53"/>
    </row>
    <row r="168" spans="2:30" s="138" customFormat="1" ht="15" customHeight="1">
      <c r="B168" s="225"/>
      <c r="AB168" s="53"/>
      <c r="AC168" s="53"/>
      <c r="AD168" s="53"/>
    </row>
    <row r="169" spans="2:30" s="138" customFormat="1" ht="15" customHeight="1">
      <c r="B169" s="225"/>
      <c r="AB169" s="53"/>
      <c r="AC169" s="53"/>
      <c r="AD169" s="53"/>
    </row>
    <row r="170" spans="2:30" s="138" customFormat="1" ht="15" customHeight="1">
      <c r="B170" s="225"/>
      <c r="AB170" s="53"/>
      <c r="AC170" s="53"/>
      <c r="AD170" s="53"/>
    </row>
    <row r="171" spans="2:30" s="138" customFormat="1" ht="15" customHeight="1">
      <c r="B171" s="225"/>
      <c r="AB171" s="53"/>
      <c r="AC171" s="53"/>
      <c r="AD171" s="53"/>
    </row>
    <row r="172" spans="2:30" s="138" customFormat="1" ht="15" customHeight="1">
      <c r="B172" s="225"/>
      <c r="AB172" s="53"/>
      <c r="AC172" s="53"/>
      <c r="AD172" s="53"/>
    </row>
    <row r="173" spans="2:30" s="138" customFormat="1" ht="15" customHeight="1">
      <c r="B173" s="225"/>
      <c r="AB173" s="53"/>
      <c r="AC173" s="53"/>
      <c r="AD173" s="53"/>
    </row>
    <row r="174" spans="2:30" s="138" customFormat="1" ht="15" customHeight="1">
      <c r="B174" s="225"/>
      <c r="AB174" s="53"/>
      <c r="AC174" s="53"/>
      <c r="AD174" s="53"/>
    </row>
    <row r="175" spans="2:30" s="138" customFormat="1" ht="15" customHeight="1">
      <c r="B175" s="225"/>
      <c r="AB175" s="53"/>
      <c r="AC175" s="53"/>
      <c r="AD175" s="53"/>
    </row>
    <row r="176" spans="2:30" s="138" customFormat="1" ht="15" customHeight="1">
      <c r="B176" s="225"/>
      <c r="AB176" s="53"/>
      <c r="AC176" s="53"/>
      <c r="AD176" s="53"/>
    </row>
    <row r="177" spans="2:30" s="138" customFormat="1" ht="15" customHeight="1">
      <c r="B177" s="225"/>
      <c r="AB177" s="53"/>
      <c r="AC177" s="53"/>
      <c r="AD177" s="53"/>
    </row>
    <row r="178" spans="2:30" s="138" customFormat="1" ht="15" customHeight="1">
      <c r="B178" s="225"/>
      <c r="AB178" s="53"/>
      <c r="AC178" s="53"/>
      <c r="AD178" s="53"/>
    </row>
    <row r="179" spans="2:30" s="138" customFormat="1" ht="15" customHeight="1">
      <c r="B179" s="225"/>
      <c r="AB179" s="53"/>
      <c r="AC179" s="53"/>
      <c r="AD179" s="53"/>
    </row>
    <row r="180" spans="2:30" s="138" customFormat="1" ht="15" customHeight="1">
      <c r="B180" s="225"/>
      <c r="AB180" s="53"/>
      <c r="AC180" s="53"/>
      <c r="AD180" s="53"/>
    </row>
    <row r="181" spans="2:30" s="138" customFormat="1" ht="15" customHeight="1">
      <c r="B181" s="225"/>
      <c r="AB181" s="53"/>
      <c r="AC181" s="53"/>
      <c r="AD181" s="53"/>
    </row>
    <row r="182" spans="2:30" s="138" customFormat="1" ht="15" customHeight="1">
      <c r="B182" s="225"/>
      <c r="AB182" s="53"/>
      <c r="AC182" s="53"/>
      <c r="AD182" s="53"/>
    </row>
    <row r="183" spans="2:30" s="138" customFormat="1" ht="15" customHeight="1">
      <c r="B183" s="225"/>
      <c r="AB183" s="53"/>
      <c r="AC183" s="53"/>
      <c r="AD183" s="53"/>
    </row>
  </sheetData>
  <sheetProtection/>
  <mergeCells count="99">
    <mergeCell ref="A136:AA136"/>
    <mergeCell ref="A137:AA137"/>
    <mergeCell ref="A138:Q138"/>
    <mergeCell ref="A139:N139"/>
    <mergeCell ref="A140:D146"/>
    <mergeCell ref="O133:P133"/>
    <mergeCell ref="Q133:R133"/>
    <mergeCell ref="S133:T133"/>
    <mergeCell ref="U133:V133"/>
    <mergeCell ref="W133:X133"/>
    <mergeCell ref="Y133:Z133"/>
    <mergeCell ref="Q132:R132"/>
    <mergeCell ref="S132:T132"/>
    <mergeCell ref="U132:V132"/>
    <mergeCell ref="W132:X132"/>
    <mergeCell ref="Y132:Z132"/>
    <mergeCell ref="D133:F133"/>
    <mergeCell ref="G133:H133"/>
    <mergeCell ref="I133:J133"/>
    <mergeCell ref="K133:L133"/>
    <mergeCell ref="M133:N133"/>
    <mergeCell ref="D132:F132"/>
    <mergeCell ref="G132:H132"/>
    <mergeCell ref="I132:J132"/>
    <mergeCell ref="K132:L132"/>
    <mergeCell ref="M132:N132"/>
    <mergeCell ref="Y130:Z130"/>
    <mergeCell ref="O132:P132"/>
    <mergeCell ref="O131:P131"/>
    <mergeCell ref="Q131:R131"/>
    <mergeCell ref="S131:T131"/>
    <mergeCell ref="U131:V131"/>
    <mergeCell ref="W131:X131"/>
    <mergeCell ref="M131:N131"/>
    <mergeCell ref="AA123:AA125"/>
    <mergeCell ref="AA127:AA128"/>
    <mergeCell ref="D129:F129"/>
    <mergeCell ref="O130:P130"/>
    <mergeCell ref="Y131:Z131"/>
    <mergeCell ref="Q130:R130"/>
    <mergeCell ref="S130:T130"/>
    <mergeCell ref="U130:V130"/>
    <mergeCell ref="W130:X130"/>
    <mergeCell ref="A130:C133"/>
    <mergeCell ref="D130:F130"/>
    <mergeCell ref="G130:H130"/>
    <mergeCell ref="I130:J130"/>
    <mergeCell ref="K130:L130"/>
    <mergeCell ref="M130:N130"/>
    <mergeCell ref="D131:F131"/>
    <mergeCell ref="G131:H131"/>
    <mergeCell ref="I131:J131"/>
    <mergeCell ref="K131:L131"/>
    <mergeCell ref="C33:D33"/>
    <mergeCell ref="A34:C41"/>
    <mergeCell ref="A42:C86"/>
    <mergeCell ref="A87:C129"/>
    <mergeCell ref="AA87:AA97"/>
    <mergeCell ref="AA98:AA100"/>
    <mergeCell ref="AA101:AA105"/>
    <mergeCell ref="AA106:AA109"/>
    <mergeCell ref="AA110:AA116"/>
    <mergeCell ref="AA117:AA122"/>
    <mergeCell ref="AA17:AA18"/>
    <mergeCell ref="C19:C20"/>
    <mergeCell ref="AA19:AA20"/>
    <mergeCell ref="B24:C25"/>
    <mergeCell ref="B26:C27"/>
    <mergeCell ref="B28:C28"/>
    <mergeCell ref="U6:V6"/>
    <mergeCell ref="W6:X6"/>
    <mergeCell ref="Y6:Z6"/>
    <mergeCell ref="A8:A33"/>
    <mergeCell ref="B8:B23"/>
    <mergeCell ref="C8:C9"/>
    <mergeCell ref="C11:C13"/>
    <mergeCell ref="C14:C16"/>
    <mergeCell ref="C17:C18"/>
    <mergeCell ref="B29:C32"/>
    <mergeCell ref="S5:V5"/>
    <mergeCell ref="W5:Z5"/>
    <mergeCell ref="AA5:AA7"/>
    <mergeCell ref="G6:H6"/>
    <mergeCell ref="I6:J6"/>
    <mergeCell ref="K6:L6"/>
    <mergeCell ref="M6:N6"/>
    <mergeCell ref="O6:P6"/>
    <mergeCell ref="Q6:R6"/>
    <mergeCell ref="S6:T6"/>
    <mergeCell ref="A1:AA1"/>
    <mergeCell ref="A2:AA2"/>
    <mergeCell ref="A3:AA3"/>
    <mergeCell ref="A5:C7"/>
    <mergeCell ref="D5:D7"/>
    <mergeCell ref="E5:E7"/>
    <mergeCell ref="F5:F7"/>
    <mergeCell ref="G5:J5"/>
    <mergeCell ref="K5:N5"/>
    <mergeCell ref="O5:R5"/>
  </mergeCells>
  <printOptions horizontalCentered="1"/>
  <pageMargins left="0.15748031496062992" right="0.15748031496062992" top="0.1968503937007874" bottom="0.2362204724409449" header="0" footer="0.1968503937007874"/>
  <pageSetup fitToHeight="3" fitToWidth="1" horizontalDpi="600" verticalDpi="600" orientation="portrait" paperSize="9" scale="61" r:id="rId3"/>
  <headerFooter alignWithMargins="0">
    <oddFooter>&amp;C第&amp;P頁</oddFooter>
  </headerFooter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D143"/>
  <sheetViews>
    <sheetView view="pageBreakPreview" zoomScaleSheetLayoutView="100" zoomScalePageLayoutView="0" workbookViewId="0" topLeftCell="A29">
      <selection activeCell="G80" sqref="G80"/>
    </sheetView>
  </sheetViews>
  <sheetFormatPr defaultColWidth="9.00390625" defaultRowHeight="16.5"/>
  <cols>
    <col min="1" max="1" width="4.625" style="138" customWidth="1"/>
    <col min="2" max="2" width="14.125" style="225" customWidth="1"/>
    <col min="3" max="3" width="10.625" style="138" customWidth="1"/>
    <col min="4" max="4" width="28.375" style="138" customWidth="1"/>
    <col min="5" max="6" width="5.625" style="138" customWidth="1"/>
    <col min="7" max="26" width="3.625" style="138" customWidth="1"/>
    <col min="27" max="27" width="23.00390625" style="138" customWidth="1"/>
    <col min="28" max="16384" width="9.00390625" style="53" customWidth="1"/>
  </cols>
  <sheetData>
    <row r="1" spans="1:27" ht="21.75" customHeight="1">
      <c r="A1" s="352" t="s">
        <v>337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ht="24.75" customHeight="1">
      <c r="A2" s="353" t="s">
        <v>23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ht="70.5" customHeight="1">
      <c r="A3" s="484" t="s">
        <v>359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</row>
    <row r="4" spans="1:27" ht="12" customHeight="1" thickBot="1">
      <c r="A4" s="195"/>
      <c r="B4" s="194"/>
      <c r="C4" s="194"/>
      <c r="D4" s="194"/>
      <c r="E4" s="194"/>
      <c r="F4" s="194"/>
      <c r="G4" s="196"/>
      <c r="H4" s="196"/>
      <c r="I4" s="194"/>
      <c r="J4" s="194"/>
      <c r="K4" s="196"/>
      <c r="L4" s="196"/>
      <c r="M4" s="194"/>
      <c r="N4" s="194"/>
      <c r="O4" s="196"/>
      <c r="P4" s="196"/>
      <c r="Q4" s="194"/>
      <c r="R4" s="194"/>
      <c r="S4" s="196"/>
      <c r="T4" s="196"/>
      <c r="U4" s="194"/>
      <c r="V4" s="194"/>
      <c r="W4" s="196"/>
      <c r="X4" s="196"/>
      <c r="Y4" s="194"/>
      <c r="Z4" s="194"/>
      <c r="AA4" s="194"/>
    </row>
    <row r="5" spans="1:27" s="197" customFormat="1" ht="33" customHeight="1">
      <c r="A5" s="356" t="s">
        <v>40</v>
      </c>
      <c r="B5" s="357"/>
      <c r="C5" s="358"/>
      <c r="D5" s="365" t="s">
        <v>41</v>
      </c>
      <c r="E5" s="368" t="s">
        <v>42</v>
      </c>
      <c r="F5" s="371" t="s">
        <v>43</v>
      </c>
      <c r="G5" s="374" t="s">
        <v>44</v>
      </c>
      <c r="H5" s="375"/>
      <c r="I5" s="375"/>
      <c r="J5" s="376"/>
      <c r="K5" s="377" t="s">
        <v>45</v>
      </c>
      <c r="L5" s="375"/>
      <c r="M5" s="375"/>
      <c r="N5" s="376"/>
      <c r="O5" s="377" t="s">
        <v>46</v>
      </c>
      <c r="P5" s="375"/>
      <c r="Q5" s="375"/>
      <c r="R5" s="376"/>
      <c r="S5" s="377" t="s">
        <v>48</v>
      </c>
      <c r="T5" s="375"/>
      <c r="U5" s="375"/>
      <c r="V5" s="376"/>
      <c r="W5" s="374" t="s">
        <v>49</v>
      </c>
      <c r="X5" s="375"/>
      <c r="Y5" s="375"/>
      <c r="Z5" s="376"/>
      <c r="AA5" s="378" t="s">
        <v>50</v>
      </c>
    </row>
    <row r="6" spans="1:27" ht="15.75" customHeight="1">
      <c r="A6" s="359"/>
      <c r="B6" s="360"/>
      <c r="C6" s="361"/>
      <c r="D6" s="366"/>
      <c r="E6" s="369"/>
      <c r="F6" s="372"/>
      <c r="G6" s="381" t="s">
        <v>51</v>
      </c>
      <c r="H6" s="382"/>
      <c r="I6" s="382" t="s">
        <v>53</v>
      </c>
      <c r="J6" s="383"/>
      <c r="K6" s="384" t="s">
        <v>51</v>
      </c>
      <c r="L6" s="382"/>
      <c r="M6" s="382" t="s">
        <v>53</v>
      </c>
      <c r="N6" s="383"/>
      <c r="O6" s="384" t="s">
        <v>51</v>
      </c>
      <c r="P6" s="382"/>
      <c r="Q6" s="382" t="s">
        <v>53</v>
      </c>
      <c r="R6" s="383"/>
      <c r="S6" s="384" t="s">
        <v>51</v>
      </c>
      <c r="T6" s="382"/>
      <c r="U6" s="382" t="s">
        <v>53</v>
      </c>
      <c r="V6" s="383"/>
      <c r="W6" s="381" t="s">
        <v>51</v>
      </c>
      <c r="X6" s="382"/>
      <c r="Y6" s="382" t="s">
        <v>53</v>
      </c>
      <c r="Z6" s="383"/>
      <c r="AA6" s="379"/>
    </row>
    <row r="7" spans="1:27" s="197" customFormat="1" ht="54" customHeight="1" thickBot="1">
      <c r="A7" s="362"/>
      <c r="B7" s="363"/>
      <c r="C7" s="364"/>
      <c r="D7" s="367"/>
      <c r="E7" s="370"/>
      <c r="F7" s="373"/>
      <c r="G7" s="37" t="s">
        <v>54</v>
      </c>
      <c r="H7" s="38" t="s">
        <v>55</v>
      </c>
      <c r="I7" s="37" t="s">
        <v>54</v>
      </c>
      <c r="J7" s="39" t="s">
        <v>55</v>
      </c>
      <c r="K7" s="40" t="s">
        <v>54</v>
      </c>
      <c r="L7" s="38" t="s">
        <v>55</v>
      </c>
      <c r="M7" s="37" t="s">
        <v>54</v>
      </c>
      <c r="N7" s="41" t="s">
        <v>55</v>
      </c>
      <c r="O7" s="37" t="s">
        <v>54</v>
      </c>
      <c r="P7" s="38" t="s">
        <v>55</v>
      </c>
      <c r="Q7" s="37" t="s">
        <v>54</v>
      </c>
      <c r="R7" s="39" t="s">
        <v>55</v>
      </c>
      <c r="S7" s="40" t="s">
        <v>54</v>
      </c>
      <c r="T7" s="38" t="s">
        <v>55</v>
      </c>
      <c r="U7" s="37" t="s">
        <v>54</v>
      </c>
      <c r="V7" s="41" t="s">
        <v>55</v>
      </c>
      <c r="W7" s="40" t="s">
        <v>54</v>
      </c>
      <c r="X7" s="38" t="s">
        <v>55</v>
      </c>
      <c r="Y7" s="37" t="s">
        <v>54</v>
      </c>
      <c r="Z7" s="41" t="s">
        <v>55</v>
      </c>
      <c r="AA7" s="380"/>
    </row>
    <row r="8" spans="1:27" ht="17.25" customHeight="1">
      <c r="A8" s="385" t="s">
        <v>220</v>
      </c>
      <c r="B8" s="388" t="s">
        <v>303</v>
      </c>
      <c r="C8" s="391" t="s">
        <v>56</v>
      </c>
      <c r="D8" s="42" t="s">
        <v>57</v>
      </c>
      <c r="E8" s="4">
        <f>G8+I8+K8+M8+O8+Q8</f>
        <v>14</v>
      </c>
      <c r="F8" s="7">
        <f>H8+J8+L8+N8+P8+R8</f>
        <v>14</v>
      </c>
      <c r="G8" s="43">
        <v>3</v>
      </c>
      <c r="H8" s="44">
        <v>3</v>
      </c>
      <c r="I8" s="44">
        <v>3</v>
      </c>
      <c r="J8" s="45">
        <v>3</v>
      </c>
      <c r="K8" s="46">
        <v>2</v>
      </c>
      <c r="L8" s="44">
        <v>2</v>
      </c>
      <c r="M8" s="44">
        <v>2</v>
      </c>
      <c r="N8" s="45">
        <v>2</v>
      </c>
      <c r="O8" s="46">
        <v>2</v>
      </c>
      <c r="P8" s="44">
        <v>2</v>
      </c>
      <c r="Q8" s="44">
        <v>2</v>
      </c>
      <c r="R8" s="45">
        <v>2</v>
      </c>
      <c r="S8" s="165"/>
      <c r="T8" s="48"/>
      <c r="U8" s="48"/>
      <c r="V8" s="49"/>
      <c r="W8" s="47"/>
      <c r="X8" s="48"/>
      <c r="Y8" s="50"/>
      <c r="Z8" s="51"/>
      <c r="AA8" s="52"/>
    </row>
    <row r="9" spans="1:27" ht="16.5" customHeight="1" thickBot="1">
      <c r="A9" s="386"/>
      <c r="B9" s="389"/>
      <c r="C9" s="392"/>
      <c r="D9" s="54" t="s">
        <v>58</v>
      </c>
      <c r="E9" s="55">
        <f>G9+I9+K9+M9+O9+Q9</f>
        <v>14</v>
      </c>
      <c r="F9" s="56">
        <f>H9+J9+L9+N9+P9+R9</f>
        <v>14</v>
      </c>
      <c r="G9" s="57">
        <v>3</v>
      </c>
      <c r="H9" s="58">
        <v>3</v>
      </c>
      <c r="I9" s="58">
        <v>3</v>
      </c>
      <c r="J9" s="59">
        <v>3</v>
      </c>
      <c r="K9" s="60">
        <v>2</v>
      </c>
      <c r="L9" s="58">
        <v>2</v>
      </c>
      <c r="M9" s="58">
        <v>2</v>
      </c>
      <c r="N9" s="59">
        <v>2</v>
      </c>
      <c r="O9" s="60">
        <v>2</v>
      </c>
      <c r="P9" s="58">
        <v>2</v>
      </c>
      <c r="Q9" s="58">
        <v>2</v>
      </c>
      <c r="R9" s="59">
        <v>2</v>
      </c>
      <c r="S9" s="30"/>
      <c r="T9" s="33"/>
      <c r="U9" s="33"/>
      <c r="V9" s="34"/>
      <c r="W9" s="30"/>
      <c r="X9" s="33"/>
      <c r="Y9" s="61"/>
      <c r="Z9" s="62"/>
      <c r="AA9" s="63"/>
    </row>
    <row r="10" spans="1:27" ht="30" customHeight="1" thickBot="1">
      <c r="A10" s="386"/>
      <c r="B10" s="389"/>
      <c r="C10" s="244" t="s">
        <v>59</v>
      </c>
      <c r="D10" s="64" t="s">
        <v>60</v>
      </c>
      <c r="E10" s="65">
        <f>G10+I10+K10+M10</f>
        <v>8</v>
      </c>
      <c r="F10" s="66">
        <f>H10+J10+L10+N10</f>
        <v>8</v>
      </c>
      <c r="G10" s="67">
        <v>2</v>
      </c>
      <c r="H10" s="68">
        <v>2</v>
      </c>
      <c r="I10" s="68">
        <v>2</v>
      </c>
      <c r="J10" s="69">
        <v>2</v>
      </c>
      <c r="K10" s="70">
        <v>2</v>
      </c>
      <c r="L10" s="68">
        <v>2</v>
      </c>
      <c r="M10" s="68">
        <v>2</v>
      </c>
      <c r="N10" s="69">
        <v>2</v>
      </c>
      <c r="O10" s="70"/>
      <c r="P10" s="68"/>
      <c r="Q10" s="68"/>
      <c r="R10" s="69"/>
      <c r="S10" s="71"/>
      <c r="T10" s="72"/>
      <c r="U10" s="72"/>
      <c r="V10" s="73"/>
      <c r="W10" s="71"/>
      <c r="X10" s="72"/>
      <c r="Y10" s="74"/>
      <c r="Z10" s="75"/>
      <c r="AA10" s="76"/>
    </row>
    <row r="11" spans="1:27" ht="13.5" customHeight="1">
      <c r="A11" s="386"/>
      <c r="B11" s="389"/>
      <c r="C11" s="393" t="s">
        <v>61</v>
      </c>
      <c r="D11" s="42" t="s">
        <v>62</v>
      </c>
      <c r="E11" s="77">
        <f>O11</f>
        <v>2</v>
      </c>
      <c r="F11" s="78">
        <f>P11</f>
        <v>2</v>
      </c>
      <c r="G11" s="43"/>
      <c r="H11" s="44"/>
      <c r="I11" s="44"/>
      <c r="J11" s="45"/>
      <c r="K11" s="46"/>
      <c r="L11" s="77"/>
      <c r="M11" s="43"/>
      <c r="N11" s="45"/>
      <c r="O11" s="46">
        <v>2</v>
      </c>
      <c r="P11" s="44">
        <v>2</v>
      </c>
      <c r="Q11" s="44"/>
      <c r="R11" s="45"/>
      <c r="S11" s="46"/>
      <c r="T11" s="44"/>
      <c r="U11" s="44"/>
      <c r="V11" s="45"/>
      <c r="W11" s="46"/>
      <c r="X11" s="44"/>
      <c r="Y11" s="44"/>
      <c r="Z11" s="45"/>
      <c r="AA11" s="52"/>
    </row>
    <row r="12" spans="1:27" ht="15.75" customHeight="1">
      <c r="A12" s="386"/>
      <c r="B12" s="389"/>
      <c r="C12" s="394"/>
      <c r="D12" s="79" t="s">
        <v>63</v>
      </c>
      <c r="E12" s="58">
        <f>Q12</f>
        <v>2</v>
      </c>
      <c r="F12" s="59">
        <f>R12</f>
        <v>2</v>
      </c>
      <c r="G12" s="57"/>
      <c r="H12" s="58"/>
      <c r="I12" s="58"/>
      <c r="J12" s="59"/>
      <c r="K12" s="60"/>
      <c r="L12" s="58"/>
      <c r="M12" s="58"/>
      <c r="N12" s="59"/>
      <c r="O12" s="60"/>
      <c r="P12" s="58"/>
      <c r="Q12" s="58">
        <v>2</v>
      </c>
      <c r="R12" s="59">
        <v>2</v>
      </c>
      <c r="S12" s="60"/>
      <c r="T12" s="58"/>
      <c r="U12" s="58"/>
      <c r="V12" s="59"/>
      <c r="W12" s="60"/>
      <c r="X12" s="58"/>
      <c r="Y12" s="58"/>
      <c r="Z12" s="59"/>
      <c r="AA12" s="63"/>
    </row>
    <row r="13" spans="1:27" ht="16.5" customHeight="1" thickBot="1">
      <c r="A13" s="386"/>
      <c r="B13" s="389"/>
      <c r="C13" s="395"/>
      <c r="D13" s="80" t="s">
        <v>64</v>
      </c>
      <c r="E13" s="81">
        <f>I13</f>
        <v>2</v>
      </c>
      <c r="F13" s="82">
        <f>J13</f>
        <v>2</v>
      </c>
      <c r="G13" s="83"/>
      <c r="H13" s="81"/>
      <c r="I13" s="81">
        <v>2</v>
      </c>
      <c r="J13" s="82">
        <v>2</v>
      </c>
      <c r="K13" s="84"/>
      <c r="L13" s="81"/>
      <c r="M13" s="81"/>
      <c r="N13" s="82"/>
      <c r="O13" s="84"/>
      <c r="P13" s="81"/>
      <c r="Q13" s="81"/>
      <c r="R13" s="82"/>
      <c r="S13" s="84"/>
      <c r="T13" s="81"/>
      <c r="U13" s="81"/>
      <c r="V13" s="82"/>
      <c r="W13" s="84"/>
      <c r="X13" s="81"/>
      <c r="Y13" s="81"/>
      <c r="Z13" s="82"/>
      <c r="AA13" s="85"/>
    </row>
    <row r="14" spans="1:27" ht="19.5" customHeight="1">
      <c r="A14" s="386"/>
      <c r="B14" s="389"/>
      <c r="C14" s="393" t="s">
        <v>65</v>
      </c>
      <c r="D14" s="42" t="s">
        <v>66</v>
      </c>
      <c r="E14" s="77">
        <f>I14</f>
        <v>2</v>
      </c>
      <c r="F14" s="78">
        <f>J14</f>
        <v>2</v>
      </c>
      <c r="G14" s="43"/>
      <c r="H14" s="44"/>
      <c r="I14" s="44">
        <v>2</v>
      </c>
      <c r="J14" s="45">
        <v>2</v>
      </c>
      <c r="K14" s="46"/>
      <c r="L14" s="44"/>
      <c r="M14" s="44"/>
      <c r="N14" s="45"/>
      <c r="O14" s="46"/>
      <c r="P14" s="44"/>
      <c r="Q14" s="44"/>
      <c r="R14" s="45"/>
      <c r="S14" s="46"/>
      <c r="T14" s="44"/>
      <c r="U14" s="44"/>
      <c r="V14" s="45"/>
      <c r="W14" s="46"/>
      <c r="X14" s="44"/>
      <c r="Y14" s="44"/>
      <c r="Z14" s="45"/>
      <c r="AA14" s="86"/>
    </row>
    <row r="15" spans="1:27" ht="19.5" customHeight="1">
      <c r="A15" s="386"/>
      <c r="B15" s="389"/>
      <c r="C15" s="394"/>
      <c r="D15" s="79" t="s">
        <v>67</v>
      </c>
      <c r="E15" s="58">
        <f aca="true" t="shared" si="0" ref="E15:F17">G15</f>
        <v>2</v>
      </c>
      <c r="F15" s="59">
        <f t="shared" si="0"/>
        <v>2</v>
      </c>
      <c r="G15" s="57">
        <v>2</v>
      </c>
      <c r="H15" s="58">
        <v>2</v>
      </c>
      <c r="I15" s="58"/>
      <c r="J15" s="59"/>
      <c r="K15" s="60"/>
      <c r="L15" s="58"/>
      <c r="M15" s="58"/>
      <c r="N15" s="59"/>
      <c r="O15" s="60"/>
      <c r="P15" s="58"/>
      <c r="Q15" s="58"/>
      <c r="R15" s="59"/>
      <c r="S15" s="60"/>
      <c r="T15" s="58"/>
      <c r="U15" s="58"/>
      <c r="V15" s="59"/>
      <c r="W15" s="60"/>
      <c r="X15" s="58"/>
      <c r="Y15" s="58"/>
      <c r="Z15" s="59"/>
      <c r="AA15" s="87"/>
    </row>
    <row r="16" spans="1:27" ht="19.5" customHeight="1" thickBot="1">
      <c r="A16" s="386"/>
      <c r="B16" s="389"/>
      <c r="C16" s="395"/>
      <c r="D16" s="80" t="s">
        <v>68</v>
      </c>
      <c r="E16" s="81">
        <f t="shared" si="0"/>
        <v>2</v>
      </c>
      <c r="F16" s="82">
        <f t="shared" si="0"/>
        <v>2</v>
      </c>
      <c r="G16" s="83">
        <v>2</v>
      </c>
      <c r="H16" s="81">
        <v>2</v>
      </c>
      <c r="I16" s="81"/>
      <c r="J16" s="82"/>
      <c r="K16" s="84"/>
      <c r="L16" s="81"/>
      <c r="M16" s="81"/>
      <c r="N16" s="82"/>
      <c r="O16" s="84"/>
      <c r="P16" s="81"/>
      <c r="Q16" s="81"/>
      <c r="R16" s="82"/>
      <c r="S16" s="84"/>
      <c r="T16" s="81"/>
      <c r="U16" s="81"/>
      <c r="V16" s="82"/>
      <c r="W16" s="84"/>
      <c r="X16" s="81"/>
      <c r="Y16" s="81"/>
      <c r="Z16" s="82"/>
      <c r="AA16" s="88"/>
    </row>
    <row r="17" spans="1:27" ht="16.5" customHeight="1">
      <c r="A17" s="386"/>
      <c r="B17" s="389"/>
      <c r="C17" s="393" t="s">
        <v>69</v>
      </c>
      <c r="D17" s="42" t="s">
        <v>70</v>
      </c>
      <c r="E17" s="77">
        <f t="shared" si="0"/>
        <v>2</v>
      </c>
      <c r="F17" s="78">
        <f t="shared" si="0"/>
        <v>2</v>
      </c>
      <c r="G17" s="43">
        <v>2</v>
      </c>
      <c r="H17" s="44">
        <v>2</v>
      </c>
      <c r="I17" s="44"/>
      <c r="J17" s="45"/>
      <c r="K17" s="46"/>
      <c r="L17" s="44"/>
      <c r="M17" s="44"/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4"/>
      <c r="Y17" s="44"/>
      <c r="Z17" s="45"/>
      <c r="AA17" s="402"/>
    </row>
    <row r="18" spans="1:27" ht="19.5" customHeight="1" thickBot="1">
      <c r="A18" s="386"/>
      <c r="B18" s="389"/>
      <c r="C18" s="395"/>
      <c r="D18" s="80" t="s">
        <v>71</v>
      </c>
      <c r="E18" s="81">
        <f>I18</f>
        <v>2</v>
      </c>
      <c r="F18" s="82">
        <f>J18</f>
        <v>2</v>
      </c>
      <c r="G18" s="83"/>
      <c r="H18" s="81"/>
      <c r="I18" s="81">
        <v>2</v>
      </c>
      <c r="J18" s="82">
        <v>2</v>
      </c>
      <c r="K18" s="84"/>
      <c r="L18" s="81"/>
      <c r="M18" s="81"/>
      <c r="N18" s="82"/>
      <c r="O18" s="84"/>
      <c r="P18" s="81"/>
      <c r="Q18" s="81"/>
      <c r="R18" s="82"/>
      <c r="S18" s="84"/>
      <c r="T18" s="81"/>
      <c r="U18" s="81"/>
      <c r="V18" s="82"/>
      <c r="W18" s="84"/>
      <c r="X18" s="81"/>
      <c r="Y18" s="81"/>
      <c r="Z18" s="82"/>
      <c r="AA18" s="403"/>
    </row>
    <row r="19" spans="1:27" ht="19.5" customHeight="1">
      <c r="A19" s="386"/>
      <c r="B19" s="389"/>
      <c r="C19" s="393" t="s">
        <v>72</v>
      </c>
      <c r="D19" s="89" t="s">
        <v>73</v>
      </c>
      <c r="E19" s="77">
        <f>O19</f>
        <v>2</v>
      </c>
      <c r="F19" s="78">
        <f>P19</f>
        <v>2</v>
      </c>
      <c r="G19" s="43"/>
      <c r="H19" s="44"/>
      <c r="I19" s="44"/>
      <c r="J19" s="45"/>
      <c r="K19" s="46"/>
      <c r="L19" s="44"/>
      <c r="M19" s="44"/>
      <c r="N19" s="45"/>
      <c r="O19" s="46">
        <v>2</v>
      </c>
      <c r="P19" s="44">
        <v>2</v>
      </c>
      <c r="Q19" s="44"/>
      <c r="R19" s="45"/>
      <c r="S19" s="46"/>
      <c r="T19" s="44"/>
      <c r="U19" s="44"/>
      <c r="V19" s="45"/>
      <c r="W19" s="46"/>
      <c r="X19" s="44"/>
      <c r="Y19" s="44"/>
      <c r="Z19" s="45"/>
      <c r="AA19" s="402"/>
    </row>
    <row r="20" spans="1:27" ht="21.75" customHeight="1" thickBot="1">
      <c r="A20" s="386"/>
      <c r="B20" s="389"/>
      <c r="C20" s="395"/>
      <c r="D20" s="80" t="s">
        <v>74</v>
      </c>
      <c r="E20" s="81">
        <f>I20</f>
        <v>2</v>
      </c>
      <c r="F20" s="82">
        <f>J20</f>
        <v>2</v>
      </c>
      <c r="G20" s="83"/>
      <c r="H20" s="81"/>
      <c r="I20" s="81">
        <v>2</v>
      </c>
      <c r="J20" s="82">
        <v>2</v>
      </c>
      <c r="K20" s="84"/>
      <c r="L20" s="81"/>
      <c r="M20" s="81"/>
      <c r="N20" s="82"/>
      <c r="O20" s="84"/>
      <c r="P20" s="81"/>
      <c r="Q20" s="81"/>
      <c r="R20" s="82"/>
      <c r="S20" s="84"/>
      <c r="T20" s="81"/>
      <c r="U20" s="81"/>
      <c r="V20" s="82"/>
      <c r="W20" s="84"/>
      <c r="X20" s="81"/>
      <c r="Y20" s="81"/>
      <c r="Z20" s="82"/>
      <c r="AA20" s="404"/>
    </row>
    <row r="21" spans="1:27" ht="24" customHeight="1" thickBot="1">
      <c r="A21" s="386"/>
      <c r="B21" s="389"/>
      <c r="C21" s="245" t="s">
        <v>75</v>
      </c>
      <c r="D21" s="90" t="s">
        <v>76</v>
      </c>
      <c r="E21" s="77">
        <f>G21+I21+K21+M21+O21+Q21</f>
        <v>6</v>
      </c>
      <c r="F21" s="78">
        <f>H21+J21+L21+N21+P21+R21</f>
        <v>6</v>
      </c>
      <c r="G21" s="91">
        <v>1</v>
      </c>
      <c r="H21" s="92">
        <v>1</v>
      </c>
      <c r="I21" s="92">
        <v>1</v>
      </c>
      <c r="J21" s="93">
        <v>1</v>
      </c>
      <c r="K21" s="94">
        <v>1</v>
      </c>
      <c r="L21" s="92">
        <v>1</v>
      </c>
      <c r="M21" s="92">
        <v>1</v>
      </c>
      <c r="N21" s="93">
        <v>1</v>
      </c>
      <c r="O21" s="95">
        <v>1</v>
      </c>
      <c r="P21" s="77">
        <v>1</v>
      </c>
      <c r="Q21" s="77">
        <v>1</v>
      </c>
      <c r="R21" s="93">
        <v>1</v>
      </c>
      <c r="S21" s="94"/>
      <c r="T21" s="92"/>
      <c r="U21" s="92"/>
      <c r="V21" s="93"/>
      <c r="W21" s="94"/>
      <c r="X21" s="92"/>
      <c r="Y21" s="92"/>
      <c r="Z21" s="93"/>
      <c r="AA21" s="96"/>
    </row>
    <row r="22" spans="1:27" ht="21" customHeight="1" thickBot="1">
      <c r="A22" s="386"/>
      <c r="B22" s="389"/>
      <c r="C22" s="246" t="s">
        <v>77</v>
      </c>
      <c r="D22" s="236"/>
      <c r="E22" s="97">
        <f>G22+I22</f>
        <v>2</v>
      </c>
      <c r="F22" s="98">
        <v>2</v>
      </c>
      <c r="G22" s="99">
        <v>1</v>
      </c>
      <c r="H22" s="100">
        <v>1</v>
      </c>
      <c r="I22" s="100">
        <v>1</v>
      </c>
      <c r="J22" s="101">
        <v>1</v>
      </c>
      <c r="K22" s="99"/>
      <c r="L22" s="100"/>
      <c r="M22" s="100"/>
      <c r="N22" s="101"/>
      <c r="O22" s="99"/>
      <c r="P22" s="100"/>
      <c r="Q22" s="100"/>
      <c r="R22" s="101"/>
      <c r="S22" s="316"/>
      <c r="T22" s="100"/>
      <c r="U22" s="100"/>
      <c r="V22" s="101"/>
      <c r="W22" s="99"/>
      <c r="X22" s="100"/>
      <c r="Y22" s="100"/>
      <c r="Z22" s="101"/>
      <c r="AA22" s="102"/>
    </row>
    <row r="23" spans="1:27" ht="21" customHeight="1" thickBot="1">
      <c r="A23" s="386"/>
      <c r="B23" s="390"/>
      <c r="C23" s="246" t="s">
        <v>17</v>
      </c>
      <c r="D23" s="236"/>
      <c r="E23" s="97">
        <v>0</v>
      </c>
      <c r="F23" s="98">
        <v>2</v>
      </c>
      <c r="G23" s="99"/>
      <c r="H23" s="100"/>
      <c r="I23" s="100"/>
      <c r="J23" s="101"/>
      <c r="K23" s="99">
        <v>0</v>
      </c>
      <c r="L23" s="100">
        <v>1</v>
      </c>
      <c r="M23" s="100">
        <v>0</v>
      </c>
      <c r="N23" s="101">
        <v>1</v>
      </c>
      <c r="O23" s="99"/>
      <c r="P23" s="100"/>
      <c r="Q23" s="100"/>
      <c r="R23" s="101"/>
      <c r="S23" s="316"/>
      <c r="T23" s="100"/>
      <c r="U23" s="100"/>
      <c r="V23" s="101"/>
      <c r="W23" s="99"/>
      <c r="X23" s="100"/>
      <c r="Y23" s="100"/>
      <c r="Z23" s="101"/>
      <c r="AA23" s="102"/>
    </row>
    <row r="24" spans="1:27" ht="27" customHeight="1" thickBot="1">
      <c r="A24" s="386"/>
      <c r="B24" s="405" t="s">
        <v>78</v>
      </c>
      <c r="C24" s="406"/>
      <c r="D24" s="103" t="s">
        <v>79</v>
      </c>
      <c r="E24" s="68">
        <f>G24</f>
        <v>2</v>
      </c>
      <c r="F24" s="69">
        <f>H24</f>
        <v>2</v>
      </c>
      <c r="G24" s="104">
        <v>2</v>
      </c>
      <c r="H24" s="105">
        <v>2</v>
      </c>
      <c r="I24" s="106"/>
      <c r="J24" s="107"/>
      <c r="K24" s="108"/>
      <c r="L24" s="105"/>
      <c r="M24" s="106"/>
      <c r="N24" s="107"/>
      <c r="O24" s="109"/>
      <c r="P24" s="105"/>
      <c r="Q24" s="106"/>
      <c r="R24" s="107"/>
      <c r="S24" s="108"/>
      <c r="T24" s="105"/>
      <c r="U24" s="105"/>
      <c r="V24" s="107"/>
      <c r="W24" s="108"/>
      <c r="X24" s="105"/>
      <c r="Y24" s="105"/>
      <c r="Z24" s="107"/>
      <c r="AA24" s="110"/>
    </row>
    <row r="25" spans="1:27" ht="27" customHeight="1" thickBot="1">
      <c r="A25" s="386"/>
      <c r="B25" s="407"/>
      <c r="C25" s="408"/>
      <c r="D25" s="237" t="s">
        <v>18</v>
      </c>
      <c r="E25" s="199">
        <v>0</v>
      </c>
      <c r="F25" s="200">
        <v>6</v>
      </c>
      <c r="G25" s="238">
        <v>0</v>
      </c>
      <c r="H25" s="239">
        <v>1</v>
      </c>
      <c r="I25" s="240">
        <v>0</v>
      </c>
      <c r="J25" s="241">
        <v>1</v>
      </c>
      <c r="K25" s="242">
        <v>0</v>
      </c>
      <c r="L25" s="239">
        <v>1</v>
      </c>
      <c r="M25" s="240">
        <v>0</v>
      </c>
      <c r="N25" s="241">
        <v>1</v>
      </c>
      <c r="O25" s="238">
        <v>0</v>
      </c>
      <c r="P25" s="239">
        <v>1</v>
      </c>
      <c r="Q25" s="240">
        <v>0</v>
      </c>
      <c r="R25" s="241">
        <v>1</v>
      </c>
      <c r="S25" s="317"/>
      <c r="T25" s="239"/>
      <c r="U25" s="239"/>
      <c r="V25" s="241"/>
      <c r="W25" s="242"/>
      <c r="X25" s="239"/>
      <c r="Y25" s="239"/>
      <c r="Z25" s="241"/>
      <c r="AA25" s="243"/>
    </row>
    <row r="26" spans="1:27" ht="27" customHeight="1" thickBot="1">
      <c r="A26" s="386"/>
      <c r="B26" s="405" t="s">
        <v>301</v>
      </c>
      <c r="C26" s="406"/>
      <c r="D26" s="198" t="s">
        <v>80</v>
      </c>
      <c r="E26" s="68">
        <f>I26</f>
        <v>2</v>
      </c>
      <c r="F26" s="69">
        <f>J26</f>
        <v>2</v>
      </c>
      <c r="G26" s="201"/>
      <c r="H26" s="202"/>
      <c r="I26" s="203">
        <v>2</v>
      </c>
      <c r="J26" s="204">
        <v>2</v>
      </c>
      <c r="K26" s="201"/>
      <c r="L26" s="202"/>
      <c r="M26" s="203"/>
      <c r="N26" s="204"/>
      <c r="O26" s="201"/>
      <c r="P26" s="202"/>
      <c r="Q26" s="203"/>
      <c r="R26" s="204"/>
      <c r="S26" s="318"/>
      <c r="T26" s="202"/>
      <c r="U26" s="202"/>
      <c r="V26" s="204"/>
      <c r="W26" s="205"/>
      <c r="X26" s="202"/>
      <c r="Y26" s="202"/>
      <c r="Z26" s="204"/>
      <c r="AA26" s="247" t="s">
        <v>1</v>
      </c>
    </row>
    <row r="27" spans="1:27" s="113" customFormat="1" ht="24" customHeight="1" thickBot="1">
      <c r="A27" s="386"/>
      <c r="B27" s="407"/>
      <c r="C27" s="408"/>
      <c r="D27" s="206" t="s">
        <v>81</v>
      </c>
      <c r="E27" s="68">
        <f>K27</f>
        <v>2</v>
      </c>
      <c r="F27" s="69">
        <f>L27</f>
        <v>2</v>
      </c>
      <c r="G27" s="115"/>
      <c r="H27" s="116"/>
      <c r="I27" s="117"/>
      <c r="J27" s="118"/>
      <c r="K27" s="117">
        <v>2</v>
      </c>
      <c r="L27" s="207">
        <v>2</v>
      </c>
      <c r="M27" s="111"/>
      <c r="N27" s="112"/>
      <c r="O27" s="115"/>
      <c r="P27" s="116"/>
      <c r="Q27" s="117"/>
      <c r="R27" s="118"/>
      <c r="S27" s="319"/>
      <c r="T27" s="116"/>
      <c r="U27" s="116"/>
      <c r="V27" s="118"/>
      <c r="W27" s="119"/>
      <c r="X27" s="116"/>
      <c r="Y27" s="116"/>
      <c r="Z27" s="118"/>
      <c r="AA27" s="247" t="s">
        <v>1</v>
      </c>
    </row>
    <row r="28" spans="1:27" s="113" customFormat="1" ht="24" customHeight="1" thickBot="1">
      <c r="A28" s="386"/>
      <c r="B28" s="405" t="s">
        <v>306</v>
      </c>
      <c r="C28" s="406"/>
      <c r="D28" s="279"/>
      <c r="E28" s="265">
        <f>S28</f>
        <v>2</v>
      </c>
      <c r="F28" s="258">
        <f>T28</f>
        <v>2</v>
      </c>
      <c r="G28" s="201"/>
      <c r="H28" s="202"/>
      <c r="I28" s="203"/>
      <c r="J28" s="204"/>
      <c r="K28" s="201"/>
      <c r="L28" s="202"/>
      <c r="M28" s="203"/>
      <c r="N28" s="204"/>
      <c r="O28" s="201"/>
      <c r="P28" s="202"/>
      <c r="Q28" s="203"/>
      <c r="R28" s="204"/>
      <c r="S28" s="318">
        <v>2</v>
      </c>
      <c r="T28" s="202">
        <v>2</v>
      </c>
      <c r="U28" s="202"/>
      <c r="V28" s="204"/>
      <c r="W28" s="205"/>
      <c r="X28" s="202"/>
      <c r="Y28" s="202"/>
      <c r="Z28" s="204"/>
      <c r="AA28" s="278"/>
    </row>
    <row r="29" spans="1:27" s="113" customFormat="1" ht="20.25" customHeight="1">
      <c r="A29" s="386"/>
      <c r="B29" s="396" t="s">
        <v>304</v>
      </c>
      <c r="C29" s="397"/>
      <c r="D29" s="208" t="s">
        <v>82</v>
      </c>
      <c r="E29" s="77">
        <f>W29</f>
        <v>2</v>
      </c>
      <c r="F29" s="78">
        <f>X29</f>
        <v>2</v>
      </c>
      <c r="G29" s="120"/>
      <c r="H29" s="28"/>
      <c r="I29" s="20"/>
      <c r="J29" s="121"/>
      <c r="K29" s="120"/>
      <c r="L29" s="28"/>
      <c r="M29" s="20"/>
      <c r="N29" s="121"/>
      <c r="O29" s="120"/>
      <c r="P29" s="28"/>
      <c r="Q29" s="20"/>
      <c r="R29" s="121"/>
      <c r="S29" s="267"/>
      <c r="T29" s="28"/>
      <c r="U29" s="28"/>
      <c r="V29" s="121"/>
      <c r="W29" s="122">
        <v>2</v>
      </c>
      <c r="X29" s="28">
        <v>2</v>
      </c>
      <c r="Y29" s="28"/>
      <c r="Z29" s="121"/>
      <c r="AA29" s="123"/>
    </row>
    <row r="30" spans="1:27" s="113" customFormat="1" ht="20.25" customHeight="1">
      <c r="A30" s="386"/>
      <c r="B30" s="398"/>
      <c r="C30" s="399"/>
      <c r="D30" s="209" t="s">
        <v>83</v>
      </c>
      <c r="E30" s="58">
        <v>2</v>
      </c>
      <c r="F30" s="59">
        <v>2</v>
      </c>
      <c r="G30" s="22"/>
      <c r="H30" s="27"/>
      <c r="I30" s="18"/>
      <c r="J30" s="26"/>
      <c r="K30" s="22"/>
      <c r="L30" s="27"/>
      <c r="M30" s="18"/>
      <c r="N30" s="26"/>
      <c r="O30" s="22"/>
      <c r="P30" s="27"/>
      <c r="Q30" s="18"/>
      <c r="R30" s="26"/>
      <c r="S30" s="266"/>
      <c r="T30" s="27"/>
      <c r="U30" s="27"/>
      <c r="V30" s="26"/>
      <c r="W30" s="21">
        <v>2</v>
      </c>
      <c r="X30" s="27">
        <v>2</v>
      </c>
      <c r="Y30" s="27"/>
      <c r="Z30" s="26"/>
      <c r="AA30" s="124"/>
    </row>
    <row r="31" spans="1:27" s="113" customFormat="1" ht="20.25" customHeight="1">
      <c r="A31" s="386"/>
      <c r="B31" s="398"/>
      <c r="C31" s="399"/>
      <c r="D31" s="209" t="s">
        <v>84</v>
      </c>
      <c r="E31" s="58">
        <f>W31</f>
        <v>2</v>
      </c>
      <c r="F31" s="59">
        <f>X31</f>
        <v>2</v>
      </c>
      <c r="G31" s="22"/>
      <c r="H31" s="27"/>
      <c r="I31" s="18"/>
      <c r="J31" s="26"/>
      <c r="K31" s="22"/>
      <c r="L31" s="27"/>
      <c r="M31" s="18"/>
      <c r="N31" s="26"/>
      <c r="O31" s="22"/>
      <c r="P31" s="27"/>
      <c r="Q31" s="18"/>
      <c r="R31" s="26"/>
      <c r="S31" s="266"/>
      <c r="T31" s="27"/>
      <c r="U31" s="27"/>
      <c r="V31" s="26"/>
      <c r="W31" s="21">
        <v>2</v>
      </c>
      <c r="X31" s="27">
        <v>2</v>
      </c>
      <c r="Y31" s="27"/>
      <c r="Z31" s="26"/>
      <c r="AA31" s="124"/>
    </row>
    <row r="32" spans="1:27" s="113" customFormat="1" ht="20.25" customHeight="1" thickBot="1">
      <c r="A32" s="386"/>
      <c r="B32" s="400"/>
      <c r="C32" s="401"/>
      <c r="D32" s="210" t="s">
        <v>85</v>
      </c>
      <c r="E32" s="81">
        <f>W32</f>
        <v>2</v>
      </c>
      <c r="F32" s="82">
        <f>X32</f>
        <v>2</v>
      </c>
      <c r="G32" s="125"/>
      <c r="H32" s="126"/>
      <c r="I32" s="127"/>
      <c r="J32" s="128"/>
      <c r="K32" s="125"/>
      <c r="L32" s="126"/>
      <c r="M32" s="127"/>
      <c r="N32" s="128"/>
      <c r="O32" s="125"/>
      <c r="P32" s="126"/>
      <c r="Q32" s="127"/>
      <c r="R32" s="128"/>
      <c r="S32" s="270"/>
      <c r="T32" s="126"/>
      <c r="U32" s="126"/>
      <c r="V32" s="128"/>
      <c r="W32" s="129">
        <v>2</v>
      </c>
      <c r="X32" s="126">
        <v>2</v>
      </c>
      <c r="Y32" s="126"/>
      <c r="Z32" s="128"/>
      <c r="AA32" s="130"/>
    </row>
    <row r="33" spans="1:29" ht="16.5" customHeight="1" thickBot="1">
      <c r="A33" s="387"/>
      <c r="B33" s="131"/>
      <c r="C33" s="422" t="s">
        <v>86</v>
      </c>
      <c r="D33" s="423"/>
      <c r="E33" s="211">
        <f aca="true" t="shared" si="1" ref="E33:Z33">SUM(E8:E32)</f>
        <v>80</v>
      </c>
      <c r="F33" s="233">
        <f t="shared" si="1"/>
        <v>88</v>
      </c>
      <c r="G33" s="214">
        <f t="shared" si="1"/>
        <v>18</v>
      </c>
      <c r="H33" s="212">
        <f t="shared" si="1"/>
        <v>19</v>
      </c>
      <c r="I33" s="212">
        <f t="shared" si="1"/>
        <v>20</v>
      </c>
      <c r="J33" s="213">
        <f t="shared" si="1"/>
        <v>21</v>
      </c>
      <c r="K33" s="214">
        <f t="shared" si="1"/>
        <v>9</v>
      </c>
      <c r="L33" s="215">
        <f t="shared" si="1"/>
        <v>11</v>
      </c>
      <c r="M33" s="215">
        <f t="shared" si="1"/>
        <v>7</v>
      </c>
      <c r="N33" s="216">
        <f t="shared" si="1"/>
        <v>9</v>
      </c>
      <c r="O33" s="214">
        <f t="shared" si="1"/>
        <v>9</v>
      </c>
      <c r="P33" s="215">
        <f t="shared" si="1"/>
        <v>10</v>
      </c>
      <c r="Q33" s="215">
        <f t="shared" si="1"/>
        <v>7</v>
      </c>
      <c r="R33" s="216">
        <f t="shared" si="1"/>
        <v>8</v>
      </c>
      <c r="S33" s="214">
        <f t="shared" si="1"/>
        <v>2</v>
      </c>
      <c r="T33" s="215">
        <f t="shared" si="1"/>
        <v>2</v>
      </c>
      <c r="U33" s="215">
        <f t="shared" si="1"/>
        <v>0</v>
      </c>
      <c r="V33" s="216">
        <f t="shared" si="1"/>
        <v>0</v>
      </c>
      <c r="W33" s="214">
        <f t="shared" si="1"/>
        <v>8</v>
      </c>
      <c r="X33" s="215">
        <f t="shared" si="1"/>
        <v>8</v>
      </c>
      <c r="Y33" s="215">
        <f t="shared" si="1"/>
        <v>0</v>
      </c>
      <c r="Z33" s="216">
        <f t="shared" si="1"/>
        <v>0</v>
      </c>
      <c r="AA33" s="132"/>
      <c r="AB33" s="53">
        <f>G33+I33+K33+M33+O33+Q33+S33+U33+W33+Y33</f>
        <v>80</v>
      </c>
      <c r="AC33" s="53">
        <f>H33+J33+L33+N33+P33+R33+T33+V33+X33+Z33</f>
        <v>88</v>
      </c>
    </row>
    <row r="34" spans="1:27" ht="24" customHeight="1">
      <c r="A34" s="424" t="s">
        <v>29</v>
      </c>
      <c r="B34" s="425"/>
      <c r="C34" s="426"/>
      <c r="D34" s="133" t="s">
        <v>87</v>
      </c>
      <c r="E34" s="44">
        <f>G34</f>
        <v>2</v>
      </c>
      <c r="F34" s="45">
        <f>H34</f>
        <v>2</v>
      </c>
      <c r="G34" s="43">
        <v>2</v>
      </c>
      <c r="H34" s="44">
        <v>2</v>
      </c>
      <c r="I34" s="44"/>
      <c r="J34" s="45"/>
      <c r="K34" s="46"/>
      <c r="L34" s="44"/>
      <c r="M34" s="44"/>
      <c r="N34" s="45"/>
      <c r="O34" s="46"/>
      <c r="P34" s="44"/>
      <c r="Q34" s="44"/>
      <c r="R34" s="45"/>
      <c r="S34" s="46"/>
      <c r="T34" s="44"/>
      <c r="U34" s="44"/>
      <c r="V34" s="45"/>
      <c r="W34" s="46"/>
      <c r="X34" s="44"/>
      <c r="Y34" s="44"/>
      <c r="Z34" s="45"/>
      <c r="AA34" s="52"/>
    </row>
    <row r="35" spans="1:27" ht="24" customHeight="1">
      <c r="A35" s="427"/>
      <c r="B35" s="428"/>
      <c r="C35" s="429"/>
      <c r="D35" s="134" t="s">
        <v>88</v>
      </c>
      <c r="E35" s="44">
        <f>G35</f>
        <v>2</v>
      </c>
      <c r="F35" s="45">
        <f>H35</f>
        <v>2</v>
      </c>
      <c r="G35" s="57">
        <v>2</v>
      </c>
      <c r="H35" s="58">
        <v>2</v>
      </c>
      <c r="I35" s="58"/>
      <c r="J35" s="59"/>
      <c r="K35" s="46"/>
      <c r="L35" s="44"/>
      <c r="M35" s="44"/>
      <c r="N35" s="45"/>
      <c r="O35" s="46"/>
      <c r="P35" s="44"/>
      <c r="Q35" s="44"/>
      <c r="R35" s="45"/>
      <c r="S35" s="46"/>
      <c r="T35" s="44"/>
      <c r="U35" s="44"/>
      <c r="V35" s="45"/>
      <c r="W35" s="46"/>
      <c r="X35" s="44"/>
      <c r="Y35" s="44"/>
      <c r="Z35" s="45"/>
      <c r="AA35" s="52"/>
    </row>
    <row r="36" spans="1:27" ht="24" customHeight="1">
      <c r="A36" s="427"/>
      <c r="B36" s="428"/>
      <c r="C36" s="429"/>
      <c r="D36" s="134" t="s">
        <v>89</v>
      </c>
      <c r="E36" s="44">
        <f>I36</f>
        <v>2</v>
      </c>
      <c r="F36" s="45">
        <f>J36</f>
        <v>2</v>
      </c>
      <c r="G36" s="57"/>
      <c r="H36" s="58"/>
      <c r="I36" s="58">
        <v>2</v>
      </c>
      <c r="J36" s="59">
        <v>2</v>
      </c>
      <c r="K36" s="60"/>
      <c r="L36" s="58"/>
      <c r="M36" s="58"/>
      <c r="N36" s="59"/>
      <c r="O36" s="60"/>
      <c r="P36" s="58"/>
      <c r="Q36" s="58"/>
      <c r="R36" s="59"/>
      <c r="S36" s="60"/>
      <c r="T36" s="58"/>
      <c r="U36" s="58"/>
      <c r="V36" s="59"/>
      <c r="W36" s="60"/>
      <c r="X36" s="58"/>
      <c r="Y36" s="58"/>
      <c r="Z36" s="59"/>
      <c r="AA36" s="63"/>
    </row>
    <row r="37" spans="1:27" ht="24" customHeight="1">
      <c r="A37" s="427"/>
      <c r="B37" s="428"/>
      <c r="C37" s="429"/>
      <c r="D37" s="134" t="s">
        <v>90</v>
      </c>
      <c r="E37" s="44">
        <f>K37</f>
        <v>2</v>
      </c>
      <c r="F37" s="45">
        <f>L37</f>
        <v>2</v>
      </c>
      <c r="G37" s="57"/>
      <c r="H37" s="58"/>
      <c r="I37" s="58"/>
      <c r="J37" s="59"/>
      <c r="K37" s="60">
        <v>2</v>
      </c>
      <c r="L37" s="58">
        <v>2</v>
      </c>
      <c r="M37" s="58"/>
      <c r="N37" s="59"/>
      <c r="O37" s="60"/>
      <c r="P37" s="58"/>
      <c r="Q37" s="58"/>
      <c r="R37" s="59"/>
      <c r="S37" s="60"/>
      <c r="T37" s="58"/>
      <c r="U37" s="58"/>
      <c r="V37" s="59"/>
      <c r="W37" s="60"/>
      <c r="X37" s="58"/>
      <c r="Y37" s="58"/>
      <c r="Z37" s="59"/>
      <c r="AA37" s="63"/>
    </row>
    <row r="38" spans="1:27" ht="24" customHeight="1">
      <c r="A38" s="427"/>
      <c r="B38" s="428"/>
      <c r="C38" s="429"/>
      <c r="D38" s="134" t="s">
        <v>91</v>
      </c>
      <c r="E38" s="44">
        <f>K38</f>
        <v>4</v>
      </c>
      <c r="F38" s="45">
        <f>L38</f>
        <v>5</v>
      </c>
      <c r="G38" s="57"/>
      <c r="H38" s="58"/>
      <c r="I38" s="58"/>
      <c r="J38" s="59"/>
      <c r="K38" s="60">
        <v>4</v>
      </c>
      <c r="L38" s="58">
        <v>5</v>
      </c>
      <c r="M38" s="58"/>
      <c r="N38" s="59"/>
      <c r="O38" s="60"/>
      <c r="P38" s="58"/>
      <c r="Q38" s="58"/>
      <c r="R38" s="59"/>
      <c r="S38" s="60"/>
      <c r="T38" s="58"/>
      <c r="U38" s="58"/>
      <c r="V38" s="59"/>
      <c r="W38" s="60"/>
      <c r="X38" s="58"/>
      <c r="Y38" s="58"/>
      <c r="Z38" s="59"/>
      <c r="AA38" s="63" t="s">
        <v>92</v>
      </c>
    </row>
    <row r="39" spans="1:27" ht="24" customHeight="1">
      <c r="A39" s="427"/>
      <c r="B39" s="428"/>
      <c r="C39" s="429"/>
      <c r="D39" s="134" t="s">
        <v>93</v>
      </c>
      <c r="E39" s="44">
        <f>K39+M39</f>
        <v>8</v>
      </c>
      <c r="F39" s="45">
        <f>L39+N39</f>
        <v>8</v>
      </c>
      <c r="G39" s="57"/>
      <c r="H39" s="58"/>
      <c r="I39" s="58"/>
      <c r="J39" s="59"/>
      <c r="K39" s="60">
        <v>4</v>
      </c>
      <c r="L39" s="58">
        <v>4</v>
      </c>
      <c r="M39" s="58">
        <v>4</v>
      </c>
      <c r="N39" s="59">
        <v>4</v>
      </c>
      <c r="O39" s="60"/>
      <c r="P39" s="58"/>
      <c r="Q39" s="58"/>
      <c r="R39" s="59"/>
      <c r="S39" s="60"/>
      <c r="T39" s="58"/>
      <c r="U39" s="58"/>
      <c r="V39" s="59"/>
      <c r="W39" s="60"/>
      <c r="X39" s="58"/>
      <c r="Y39" s="58"/>
      <c r="Z39" s="59"/>
      <c r="AA39" s="63"/>
    </row>
    <row r="40" spans="1:27" ht="24" customHeight="1">
      <c r="A40" s="427"/>
      <c r="B40" s="428"/>
      <c r="C40" s="429"/>
      <c r="D40" s="134" t="s">
        <v>94</v>
      </c>
      <c r="E40" s="44">
        <f>Q40</f>
        <v>3</v>
      </c>
      <c r="F40" s="45">
        <f>R40</f>
        <v>3</v>
      </c>
      <c r="G40" s="57"/>
      <c r="H40" s="58"/>
      <c r="I40" s="58"/>
      <c r="J40" s="59"/>
      <c r="K40" s="60"/>
      <c r="L40" s="58"/>
      <c r="M40" s="58"/>
      <c r="N40" s="59"/>
      <c r="O40" s="231"/>
      <c r="P40" s="296"/>
      <c r="Q40" s="297">
        <v>3</v>
      </c>
      <c r="R40" s="298">
        <v>3</v>
      </c>
      <c r="S40" s="299"/>
      <c r="T40" s="58"/>
      <c r="U40" s="58"/>
      <c r="V40" s="59"/>
      <c r="W40" s="60"/>
      <c r="X40" s="58"/>
      <c r="Y40" s="58"/>
      <c r="Z40" s="59"/>
      <c r="AA40" s="63"/>
    </row>
    <row r="41" spans="1:27" ht="24" customHeight="1" thickBot="1">
      <c r="A41" s="430"/>
      <c r="B41" s="431"/>
      <c r="C41" s="432"/>
      <c r="D41" s="135" t="s">
        <v>95</v>
      </c>
      <c r="E41" s="199">
        <f aca="true" t="shared" si="2" ref="E41:Z41">SUM(E34:E40)</f>
        <v>23</v>
      </c>
      <c r="F41" s="200">
        <f t="shared" si="2"/>
        <v>24</v>
      </c>
      <c r="G41" s="253">
        <f t="shared" si="2"/>
        <v>4</v>
      </c>
      <c r="H41" s="253">
        <f t="shared" si="2"/>
        <v>4</v>
      </c>
      <c r="I41" s="253">
        <f t="shared" si="2"/>
        <v>2</v>
      </c>
      <c r="J41" s="254">
        <f t="shared" si="2"/>
        <v>2</v>
      </c>
      <c r="K41" s="255">
        <f t="shared" si="2"/>
        <v>10</v>
      </c>
      <c r="L41" s="256">
        <f t="shared" si="2"/>
        <v>11</v>
      </c>
      <c r="M41" s="256">
        <f t="shared" si="2"/>
        <v>4</v>
      </c>
      <c r="N41" s="257">
        <f t="shared" si="2"/>
        <v>4</v>
      </c>
      <c r="O41" s="253">
        <f t="shared" si="2"/>
        <v>0</v>
      </c>
      <c r="P41" s="253">
        <f t="shared" si="2"/>
        <v>0</v>
      </c>
      <c r="Q41" s="253">
        <f>SUM(Q34:Q40)</f>
        <v>3</v>
      </c>
      <c r="R41" s="254">
        <f>SUM(R34:R40)</f>
        <v>3</v>
      </c>
      <c r="S41" s="255">
        <f t="shared" si="2"/>
        <v>0</v>
      </c>
      <c r="T41" s="256">
        <f t="shared" si="2"/>
        <v>0</v>
      </c>
      <c r="U41" s="256">
        <f t="shared" si="2"/>
        <v>0</v>
      </c>
      <c r="V41" s="257">
        <f t="shared" si="2"/>
        <v>0</v>
      </c>
      <c r="W41" s="253">
        <f t="shared" si="2"/>
        <v>0</v>
      </c>
      <c r="X41" s="253">
        <f t="shared" si="2"/>
        <v>0</v>
      </c>
      <c r="Y41" s="253">
        <f t="shared" si="2"/>
        <v>0</v>
      </c>
      <c r="Z41" s="258">
        <f t="shared" si="2"/>
        <v>0</v>
      </c>
      <c r="AA41" s="259"/>
    </row>
    <row r="42" spans="1:27" ht="19.5" customHeight="1">
      <c r="A42" s="424" t="s">
        <v>345</v>
      </c>
      <c r="B42" s="425"/>
      <c r="C42" s="425"/>
      <c r="D42" s="150" t="s">
        <v>102</v>
      </c>
      <c r="E42" s="12">
        <f>I42</f>
        <v>2</v>
      </c>
      <c r="F42" s="260">
        <f>J42</f>
        <v>2</v>
      </c>
      <c r="G42" s="95"/>
      <c r="H42" s="77"/>
      <c r="I42" s="77">
        <v>2</v>
      </c>
      <c r="J42" s="78">
        <v>2</v>
      </c>
      <c r="K42" s="261"/>
      <c r="L42" s="77"/>
      <c r="M42" s="77"/>
      <c r="N42" s="260"/>
      <c r="O42" s="95"/>
      <c r="P42" s="77"/>
      <c r="Q42" s="77"/>
      <c r="R42" s="78"/>
      <c r="S42" s="95"/>
      <c r="T42" s="77"/>
      <c r="U42" s="77"/>
      <c r="V42" s="260"/>
      <c r="W42" s="95"/>
      <c r="X42" s="77"/>
      <c r="Y42" s="77"/>
      <c r="Z42" s="78"/>
      <c r="AA42" s="262" t="s">
        <v>4</v>
      </c>
    </row>
    <row r="43" spans="1:27" ht="19.5" customHeight="1">
      <c r="A43" s="427"/>
      <c r="B43" s="428"/>
      <c r="C43" s="428"/>
      <c r="D43" s="146" t="s">
        <v>103</v>
      </c>
      <c r="E43" s="8">
        <f>K43</f>
        <v>2</v>
      </c>
      <c r="F43" s="139">
        <f>L43</f>
        <v>2</v>
      </c>
      <c r="G43" s="60"/>
      <c r="H43" s="58"/>
      <c r="I43" s="58"/>
      <c r="J43" s="59"/>
      <c r="K43" s="57">
        <v>2</v>
      </c>
      <c r="L43" s="58">
        <v>2</v>
      </c>
      <c r="M43" s="140"/>
      <c r="N43" s="139"/>
      <c r="O43" s="60"/>
      <c r="P43" s="58"/>
      <c r="Q43" s="58"/>
      <c r="R43" s="59"/>
      <c r="S43" s="60"/>
      <c r="T43" s="58"/>
      <c r="U43" s="58"/>
      <c r="V43" s="139"/>
      <c r="W43" s="60"/>
      <c r="X43" s="58"/>
      <c r="Y43" s="58"/>
      <c r="Z43" s="59"/>
      <c r="AA43" s="263" t="s">
        <v>4</v>
      </c>
    </row>
    <row r="44" spans="1:27" ht="19.5" customHeight="1">
      <c r="A44" s="427"/>
      <c r="B44" s="428"/>
      <c r="C44" s="428"/>
      <c r="D44" s="251" t="s">
        <v>96</v>
      </c>
      <c r="E44" s="16">
        <v>0</v>
      </c>
      <c r="F44" s="45">
        <f>H44+J44</f>
        <v>2</v>
      </c>
      <c r="G44" s="250">
        <v>0</v>
      </c>
      <c r="H44" s="13">
        <v>1</v>
      </c>
      <c r="I44" s="25">
        <v>0</v>
      </c>
      <c r="J44" s="15">
        <v>1</v>
      </c>
      <c r="K44" s="14"/>
      <c r="L44" s="13"/>
      <c r="M44" s="25"/>
      <c r="N44" s="15"/>
      <c r="O44" s="24"/>
      <c r="P44" s="13"/>
      <c r="Q44" s="25"/>
      <c r="R44" s="15"/>
      <c r="S44" s="14"/>
      <c r="T44" s="13"/>
      <c r="U44" s="13"/>
      <c r="V44" s="15"/>
      <c r="W44" s="14"/>
      <c r="X44" s="13"/>
      <c r="Y44" s="13"/>
      <c r="Z44" s="15"/>
      <c r="AA44" s="252" t="s">
        <v>97</v>
      </c>
    </row>
    <row r="45" spans="1:27" ht="19.5" customHeight="1">
      <c r="A45" s="427"/>
      <c r="B45" s="428"/>
      <c r="C45" s="428"/>
      <c r="D45" s="232" t="s">
        <v>98</v>
      </c>
      <c r="E45" s="10">
        <f>G45</f>
        <v>2</v>
      </c>
      <c r="F45" s="45">
        <f>H45</f>
        <v>2</v>
      </c>
      <c r="G45" s="22">
        <v>2</v>
      </c>
      <c r="H45" s="4">
        <v>2</v>
      </c>
      <c r="I45" s="18"/>
      <c r="J45" s="7"/>
      <c r="K45" s="17"/>
      <c r="L45" s="4"/>
      <c r="M45" s="18"/>
      <c r="N45" s="7"/>
      <c r="O45" s="17"/>
      <c r="P45" s="4"/>
      <c r="Q45" s="18"/>
      <c r="R45" s="7"/>
      <c r="S45" s="6"/>
      <c r="T45" s="4"/>
      <c r="U45" s="4"/>
      <c r="V45" s="7"/>
      <c r="W45" s="6"/>
      <c r="X45" s="4"/>
      <c r="Y45" s="4"/>
      <c r="Z45" s="7"/>
      <c r="AA45" s="19"/>
    </row>
    <row r="46" spans="1:27" ht="19.5" customHeight="1">
      <c r="A46" s="427"/>
      <c r="B46" s="428"/>
      <c r="C46" s="428"/>
      <c r="D46" s="232" t="s">
        <v>99</v>
      </c>
      <c r="E46" s="10">
        <f>G46</f>
        <v>2</v>
      </c>
      <c r="F46" s="45">
        <f>H46</f>
        <v>2</v>
      </c>
      <c r="G46" s="22">
        <v>2</v>
      </c>
      <c r="H46" s="4">
        <v>2</v>
      </c>
      <c r="I46" s="25"/>
      <c r="J46" s="9"/>
      <c r="K46" s="24"/>
      <c r="L46" s="2"/>
      <c r="M46" s="25"/>
      <c r="N46" s="9"/>
      <c r="O46" s="24"/>
      <c r="P46" s="2"/>
      <c r="Q46" s="25"/>
      <c r="R46" s="9"/>
      <c r="S46" s="6"/>
      <c r="T46" s="2"/>
      <c r="U46" s="2"/>
      <c r="V46" s="9"/>
      <c r="W46" s="1"/>
      <c r="X46" s="2"/>
      <c r="Y46" s="2"/>
      <c r="Z46" s="9"/>
      <c r="AA46" s="137"/>
    </row>
    <row r="47" spans="1:27" ht="19.5" customHeight="1">
      <c r="A47" s="427"/>
      <c r="B47" s="428"/>
      <c r="C47" s="428"/>
      <c r="D47" s="146" t="s">
        <v>100</v>
      </c>
      <c r="E47" s="8">
        <f>M47</f>
        <v>2</v>
      </c>
      <c r="F47" s="139">
        <f>N47</f>
        <v>2</v>
      </c>
      <c r="G47" s="231"/>
      <c r="H47" s="145"/>
      <c r="I47" s="18"/>
      <c r="J47" s="7"/>
      <c r="K47" s="22"/>
      <c r="L47" s="4"/>
      <c r="M47" s="58">
        <v>2</v>
      </c>
      <c r="N47" s="139">
        <v>2</v>
      </c>
      <c r="O47" s="17"/>
      <c r="P47" s="4"/>
      <c r="Q47" s="18"/>
      <c r="R47" s="7"/>
      <c r="S47" s="6"/>
      <c r="T47" s="4"/>
      <c r="U47" s="4"/>
      <c r="V47" s="5"/>
      <c r="W47" s="6"/>
      <c r="X47" s="4"/>
      <c r="Y47" s="4"/>
      <c r="Z47" s="7"/>
      <c r="AA47" s="137"/>
    </row>
    <row r="48" spans="1:27" ht="19.5" customHeight="1">
      <c r="A48" s="427"/>
      <c r="B48" s="428"/>
      <c r="C48" s="429"/>
      <c r="D48" s="134" t="s">
        <v>101</v>
      </c>
      <c r="E48" s="10">
        <v>3</v>
      </c>
      <c r="F48" s="45">
        <v>4</v>
      </c>
      <c r="G48" s="57"/>
      <c r="H48" s="58"/>
      <c r="I48" s="58">
        <v>3</v>
      </c>
      <c r="J48" s="139">
        <v>4</v>
      </c>
      <c r="K48" s="60"/>
      <c r="L48" s="58"/>
      <c r="M48" s="58"/>
      <c r="N48" s="139"/>
      <c r="O48" s="60"/>
      <c r="P48" s="58"/>
      <c r="Q48" s="58"/>
      <c r="R48" s="139"/>
      <c r="S48" s="60"/>
      <c r="T48" s="58"/>
      <c r="U48" s="58"/>
      <c r="V48" s="59"/>
      <c r="W48" s="60"/>
      <c r="X48" s="58"/>
      <c r="Y48" s="58"/>
      <c r="Z48" s="139"/>
      <c r="AA48" s="87" t="s">
        <v>92</v>
      </c>
    </row>
    <row r="49" spans="1:27" ht="19.5" customHeight="1">
      <c r="A49" s="427"/>
      <c r="B49" s="428"/>
      <c r="C49" s="429"/>
      <c r="D49" s="134" t="s">
        <v>104</v>
      </c>
      <c r="E49" s="10">
        <f>K49</f>
        <v>2</v>
      </c>
      <c r="F49" s="45">
        <f>L49</f>
        <v>4</v>
      </c>
      <c r="G49" s="57"/>
      <c r="H49" s="58"/>
      <c r="I49" s="58"/>
      <c r="J49" s="139"/>
      <c r="K49" s="60">
        <v>2</v>
      </c>
      <c r="L49" s="58">
        <v>4</v>
      </c>
      <c r="M49" s="58"/>
      <c r="N49" s="59"/>
      <c r="O49" s="57"/>
      <c r="P49" s="58"/>
      <c r="Q49" s="58"/>
      <c r="R49" s="139"/>
      <c r="S49" s="60"/>
      <c r="T49" s="58"/>
      <c r="U49" s="58"/>
      <c r="V49" s="59"/>
      <c r="W49" s="60"/>
      <c r="X49" s="58"/>
      <c r="Y49" s="58"/>
      <c r="Z49" s="139"/>
      <c r="AA49" s="87" t="s">
        <v>92</v>
      </c>
    </row>
    <row r="50" spans="1:27" ht="19.5" customHeight="1">
      <c r="A50" s="427"/>
      <c r="B50" s="428"/>
      <c r="C50" s="429"/>
      <c r="D50" s="134" t="s">
        <v>105</v>
      </c>
      <c r="E50" s="10">
        <v>3</v>
      </c>
      <c r="F50" s="45">
        <v>4</v>
      </c>
      <c r="G50" s="57"/>
      <c r="H50" s="58"/>
      <c r="I50" s="58"/>
      <c r="J50" s="139"/>
      <c r="K50" s="60">
        <v>3</v>
      </c>
      <c r="L50" s="58">
        <v>4</v>
      </c>
      <c r="M50" s="140"/>
      <c r="N50" s="59"/>
      <c r="O50" s="57"/>
      <c r="P50" s="58"/>
      <c r="Q50" s="58"/>
      <c r="R50" s="139"/>
      <c r="S50" s="60"/>
      <c r="T50" s="58"/>
      <c r="U50" s="58"/>
      <c r="V50" s="59"/>
      <c r="W50" s="60"/>
      <c r="X50" s="58"/>
      <c r="Y50" s="58"/>
      <c r="Z50" s="139"/>
      <c r="AA50" s="87" t="s">
        <v>92</v>
      </c>
    </row>
    <row r="51" spans="1:27" ht="19.5" customHeight="1">
      <c r="A51" s="427"/>
      <c r="B51" s="428"/>
      <c r="C51" s="429"/>
      <c r="D51" s="141" t="s">
        <v>106</v>
      </c>
      <c r="E51" s="10">
        <f aca="true" t="shared" si="3" ref="E51:F55">M51</f>
        <v>2</v>
      </c>
      <c r="F51" s="45">
        <f t="shared" si="3"/>
        <v>2</v>
      </c>
      <c r="G51" s="57"/>
      <c r="H51" s="58"/>
      <c r="I51" s="58"/>
      <c r="J51" s="139"/>
      <c r="K51" s="60"/>
      <c r="L51" s="58"/>
      <c r="M51" s="58">
        <v>2</v>
      </c>
      <c r="N51" s="139">
        <v>2</v>
      </c>
      <c r="O51" s="60"/>
      <c r="P51" s="58"/>
      <c r="Q51" s="58"/>
      <c r="R51" s="139"/>
      <c r="S51" s="60"/>
      <c r="T51" s="58"/>
      <c r="U51" s="58"/>
      <c r="V51" s="59"/>
      <c r="W51" s="60"/>
      <c r="X51" s="58"/>
      <c r="Y51" s="58"/>
      <c r="Z51" s="139"/>
      <c r="AA51" s="87"/>
    </row>
    <row r="52" spans="1:27" ht="19.5" customHeight="1">
      <c r="A52" s="427"/>
      <c r="B52" s="428"/>
      <c r="C52" s="429"/>
      <c r="D52" s="141" t="s">
        <v>107</v>
      </c>
      <c r="E52" s="10">
        <f t="shared" si="3"/>
        <v>3</v>
      </c>
      <c r="F52" s="45">
        <f t="shared" si="3"/>
        <v>3</v>
      </c>
      <c r="G52" s="57"/>
      <c r="H52" s="58"/>
      <c r="I52" s="58"/>
      <c r="J52" s="139"/>
      <c r="K52" s="60"/>
      <c r="L52" s="58"/>
      <c r="M52" s="58">
        <v>3</v>
      </c>
      <c r="N52" s="139">
        <v>3</v>
      </c>
      <c r="O52" s="60"/>
      <c r="P52" s="58"/>
      <c r="Q52" s="58"/>
      <c r="R52" s="139"/>
      <c r="S52" s="60"/>
      <c r="T52" s="58"/>
      <c r="U52" s="58"/>
      <c r="V52" s="59"/>
      <c r="W52" s="60"/>
      <c r="X52" s="58"/>
      <c r="Y52" s="58"/>
      <c r="Z52" s="139"/>
      <c r="AA52" s="142"/>
    </row>
    <row r="53" spans="1:27" ht="19.5" customHeight="1">
      <c r="A53" s="427"/>
      <c r="B53" s="428"/>
      <c r="C53" s="429"/>
      <c r="D53" s="141" t="s">
        <v>108</v>
      </c>
      <c r="E53" s="10">
        <f t="shared" si="3"/>
        <v>2</v>
      </c>
      <c r="F53" s="45">
        <f t="shared" si="3"/>
        <v>2</v>
      </c>
      <c r="G53" s="57"/>
      <c r="H53" s="58"/>
      <c r="I53" s="58"/>
      <c r="J53" s="139"/>
      <c r="K53" s="60"/>
      <c r="L53" s="58"/>
      <c r="M53" s="58">
        <v>2</v>
      </c>
      <c r="N53" s="139">
        <v>2</v>
      </c>
      <c r="O53" s="60"/>
      <c r="P53" s="58"/>
      <c r="Q53" s="58"/>
      <c r="R53" s="139"/>
      <c r="S53" s="60"/>
      <c r="T53" s="58"/>
      <c r="U53" s="58"/>
      <c r="V53" s="59"/>
      <c r="W53" s="60"/>
      <c r="X53" s="58"/>
      <c r="Y53" s="58"/>
      <c r="Z53" s="139"/>
      <c r="AA53" s="142"/>
    </row>
    <row r="54" spans="1:27" ht="19.5" customHeight="1">
      <c r="A54" s="427"/>
      <c r="B54" s="428"/>
      <c r="C54" s="429"/>
      <c r="D54" s="141" t="s">
        <v>109</v>
      </c>
      <c r="E54" s="10">
        <f t="shared" si="3"/>
        <v>1</v>
      </c>
      <c r="F54" s="45">
        <f t="shared" si="3"/>
        <v>2</v>
      </c>
      <c r="G54" s="57"/>
      <c r="H54" s="58"/>
      <c r="I54" s="58"/>
      <c r="J54" s="139"/>
      <c r="K54" s="60"/>
      <c r="L54" s="58"/>
      <c r="M54" s="58">
        <v>1</v>
      </c>
      <c r="N54" s="139">
        <v>2</v>
      </c>
      <c r="O54" s="60"/>
      <c r="P54" s="58"/>
      <c r="Q54" s="58"/>
      <c r="R54" s="139"/>
      <c r="S54" s="60"/>
      <c r="T54" s="58"/>
      <c r="U54" s="58"/>
      <c r="V54" s="59"/>
      <c r="W54" s="60"/>
      <c r="X54" s="58"/>
      <c r="Y54" s="58"/>
      <c r="Z54" s="139"/>
      <c r="AA54" s="87" t="s">
        <v>92</v>
      </c>
    </row>
    <row r="55" spans="1:27" ht="19.5" customHeight="1">
      <c r="A55" s="427"/>
      <c r="B55" s="428"/>
      <c r="C55" s="429"/>
      <c r="D55" s="141" t="s">
        <v>110</v>
      </c>
      <c r="E55" s="10">
        <f t="shared" si="3"/>
        <v>2</v>
      </c>
      <c r="F55" s="45">
        <f t="shared" si="3"/>
        <v>4</v>
      </c>
      <c r="G55" s="57"/>
      <c r="H55" s="58"/>
      <c r="I55" s="58"/>
      <c r="J55" s="139"/>
      <c r="K55" s="60"/>
      <c r="L55" s="58"/>
      <c r="M55" s="58">
        <v>2</v>
      </c>
      <c r="N55" s="139">
        <v>4</v>
      </c>
      <c r="O55" s="60"/>
      <c r="P55" s="58"/>
      <c r="Q55" s="58"/>
      <c r="R55" s="139"/>
      <c r="S55" s="60"/>
      <c r="T55" s="58"/>
      <c r="U55" s="58"/>
      <c r="V55" s="59"/>
      <c r="W55" s="60"/>
      <c r="X55" s="58"/>
      <c r="Y55" s="58"/>
      <c r="Z55" s="139"/>
      <c r="AA55" s="87" t="s">
        <v>92</v>
      </c>
    </row>
    <row r="56" spans="1:27" ht="19.5" customHeight="1">
      <c r="A56" s="427"/>
      <c r="B56" s="428"/>
      <c r="C56" s="429"/>
      <c r="D56" s="141" t="s">
        <v>111</v>
      </c>
      <c r="E56" s="10">
        <f aca="true" t="shared" si="4" ref="E56:F59">O56</f>
        <v>3</v>
      </c>
      <c r="F56" s="45">
        <f t="shared" si="4"/>
        <v>9</v>
      </c>
      <c r="G56" s="57"/>
      <c r="H56" s="58"/>
      <c r="I56" s="58"/>
      <c r="J56" s="139"/>
      <c r="K56" s="60"/>
      <c r="L56" s="58"/>
      <c r="M56" s="58"/>
      <c r="N56" s="139"/>
      <c r="O56" s="60">
        <v>3</v>
      </c>
      <c r="P56" s="58">
        <v>9</v>
      </c>
      <c r="Q56" s="58"/>
      <c r="R56" s="139"/>
      <c r="S56" s="60"/>
      <c r="T56" s="58"/>
      <c r="U56" s="58"/>
      <c r="V56" s="59"/>
      <c r="W56" s="60"/>
      <c r="X56" s="58"/>
      <c r="Y56" s="58"/>
      <c r="Z56" s="139"/>
      <c r="AA56" s="87" t="s">
        <v>112</v>
      </c>
    </row>
    <row r="57" spans="1:27" ht="19.5" customHeight="1">
      <c r="A57" s="427"/>
      <c r="B57" s="428"/>
      <c r="C57" s="429"/>
      <c r="D57" s="141" t="s">
        <v>113</v>
      </c>
      <c r="E57" s="10">
        <f t="shared" si="4"/>
        <v>2</v>
      </c>
      <c r="F57" s="45">
        <f t="shared" si="4"/>
        <v>2</v>
      </c>
      <c r="G57" s="57"/>
      <c r="H57" s="58"/>
      <c r="I57" s="58"/>
      <c r="J57" s="139"/>
      <c r="K57" s="60"/>
      <c r="L57" s="58"/>
      <c r="M57" s="58"/>
      <c r="N57" s="139"/>
      <c r="O57" s="60">
        <v>2</v>
      </c>
      <c r="P57" s="58">
        <v>2</v>
      </c>
      <c r="Q57" s="58"/>
      <c r="R57" s="139"/>
      <c r="S57" s="60"/>
      <c r="T57" s="58"/>
      <c r="U57" s="58"/>
      <c r="V57" s="59"/>
      <c r="W57" s="60"/>
      <c r="X57" s="58"/>
      <c r="Y57" s="58"/>
      <c r="Z57" s="139"/>
      <c r="AA57" s="142"/>
    </row>
    <row r="58" spans="1:27" ht="19.5" customHeight="1">
      <c r="A58" s="427"/>
      <c r="B58" s="428"/>
      <c r="C58" s="429"/>
      <c r="D58" s="141" t="s">
        <v>114</v>
      </c>
      <c r="E58" s="10">
        <f t="shared" si="4"/>
        <v>2</v>
      </c>
      <c r="F58" s="45">
        <f t="shared" si="4"/>
        <v>2</v>
      </c>
      <c r="G58" s="57"/>
      <c r="H58" s="58"/>
      <c r="I58" s="58"/>
      <c r="J58" s="139"/>
      <c r="K58" s="60"/>
      <c r="L58" s="58"/>
      <c r="M58" s="58"/>
      <c r="N58" s="139"/>
      <c r="O58" s="60">
        <v>2</v>
      </c>
      <c r="P58" s="58">
        <v>2</v>
      </c>
      <c r="Q58" s="58"/>
      <c r="R58" s="139"/>
      <c r="S58" s="60"/>
      <c r="T58" s="58"/>
      <c r="U58" s="58"/>
      <c r="V58" s="59"/>
      <c r="W58" s="60"/>
      <c r="X58" s="58"/>
      <c r="Y58" s="58"/>
      <c r="Z58" s="139"/>
      <c r="AA58" s="142"/>
    </row>
    <row r="59" spans="1:27" ht="19.5" customHeight="1">
      <c r="A59" s="427"/>
      <c r="B59" s="428"/>
      <c r="C59" s="429"/>
      <c r="D59" s="141" t="s">
        <v>115</v>
      </c>
      <c r="E59" s="10">
        <f t="shared" si="4"/>
        <v>2</v>
      </c>
      <c r="F59" s="45">
        <f t="shared" si="4"/>
        <v>2</v>
      </c>
      <c r="G59" s="57"/>
      <c r="H59" s="58"/>
      <c r="I59" s="58"/>
      <c r="J59" s="139"/>
      <c r="K59" s="60"/>
      <c r="L59" s="58"/>
      <c r="M59" s="58"/>
      <c r="N59" s="139"/>
      <c r="O59" s="60">
        <v>2</v>
      </c>
      <c r="P59" s="58">
        <v>2</v>
      </c>
      <c r="Q59" s="58"/>
      <c r="R59" s="139"/>
      <c r="S59" s="60"/>
      <c r="T59" s="58"/>
      <c r="U59" s="58"/>
      <c r="V59" s="59"/>
      <c r="W59" s="60"/>
      <c r="X59" s="58"/>
      <c r="Y59" s="58"/>
      <c r="Z59" s="139"/>
      <c r="AA59" s="142"/>
    </row>
    <row r="60" spans="1:27" ht="19.5" customHeight="1">
      <c r="A60" s="427"/>
      <c r="B60" s="428"/>
      <c r="C60" s="429"/>
      <c r="D60" s="141" t="s">
        <v>116</v>
      </c>
      <c r="E60" s="10">
        <f>Q60</f>
        <v>2</v>
      </c>
      <c r="F60" s="45">
        <f>R60</f>
        <v>2</v>
      </c>
      <c r="G60" s="57"/>
      <c r="H60" s="58"/>
      <c r="I60" s="58"/>
      <c r="J60" s="139"/>
      <c r="K60" s="60"/>
      <c r="L60" s="58"/>
      <c r="M60" s="58"/>
      <c r="N60" s="139"/>
      <c r="O60" s="60"/>
      <c r="P60" s="58"/>
      <c r="Q60" s="58">
        <v>2</v>
      </c>
      <c r="R60" s="139">
        <v>2</v>
      </c>
      <c r="S60" s="60"/>
      <c r="T60" s="58"/>
      <c r="U60" s="58"/>
      <c r="V60" s="59"/>
      <c r="W60" s="60"/>
      <c r="X60" s="58"/>
      <c r="Y60" s="58"/>
      <c r="Z60" s="139"/>
      <c r="AA60" s="142"/>
    </row>
    <row r="61" spans="1:27" ht="19.5" customHeight="1">
      <c r="A61" s="427"/>
      <c r="B61" s="428"/>
      <c r="C61" s="429"/>
      <c r="D61" s="141" t="s">
        <v>117</v>
      </c>
      <c r="E61" s="10">
        <f>O61+Q61</f>
        <v>8</v>
      </c>
      <c r="F61" s="45">
        <f>P61+R61</f>
        <v>8</v>
      </c>
      <c r="G61" s="57"/>
      <c r="H61" s="58"/>
      <c r="I61" s="58"/>
      <c r="J61" s="139"/>
      <c r="K61" s="60"/>
      <c r="L61" s="58"/>
      <c r="M61" s="58"/>
      <c r="N61" s="139"/>
      <c r="O61" s="60">
        <v>4</v>
      </c>
      <c r="P61" s="58">
        <v>4</v>
      </c>
      <c r="Q61" s="58">
        <v>4</v>
      </c>
      <c r="R61" s="139">
        <v>4</v>
      </c>
      <c r="S61" s="60"/>
      <c r="T61" s="58"/>
      <c r="U61" s="58"/>
      <c r="V61" s="59"/>
      <c r="W61" s="60"/>
      <c r="X61" s="58"/>
      <c r="Y61" s="58"/>
      <c r="Z61" s="139"/>
      <c r="AA61" s="142"/>
    </row>
    <row r="62" spans="1:27" ht="19.5" customHeight="1">
      <c r="A62" s="427"/>
      <c r="B62" s="428"/>
      <c r="C62" s="429"/>
      <c r="D62" s="141" t="s">
        <v>118</v>
      </c>
      <c r="E62" s="10">
        <f>Q62</f>
        <v>2</v>
      </c>
      <c r="F62" s="45">
        <f>R62</f>
        <v>2</v>
      </c>
      <c r="G62" s="57"/>
      <c r="H62" s="58"/>
      <c r="I62" s="58"/>
      <c r="J62" s="139"/>
      <c r="K62" s="60"/>
      <c r="L62" s="58"/>
      <c r="M62" s="58"/>
      <c r="N62" s="139"/>
      <c r="O62" s="60"/>
      <c r="P62" s="58"/>
      <c r="Q62" s="58">
        <v>2</v>
      </c>
      <c r="R62" s="139">
        <v>2</v>
      </c>
      <c r="S62" s="60"/>
      <c r="T62" s="58"/>
      <c r="U62" s="58"/>
      <c r="V62" s="59"/>
      <c r="W62" s="60"/>
      <c r="X62" s="58"/>
      <c r="Y62" s="58"/>
      <c r="Z62" s="139"/>
      <c r="AA62" s="142"/>
    </row>
    <row r="63" spans="1:27" ht="19.5" customHeight="1">
      <c r="A63" s="427"/>
      <c r="B63" s="428"/>
      <c r="C63" s="429"/>
      <c r="D63" s="141" t="s">
        <v>119</v>
      </c>
      <c r="E63" s="10">
        <f>Q63</f>
        <v>1</v>
      </c>
      <c r="F63" s="45">
        <f>R63</f>
        <v>2</v>
      </c>
      <c r="G63" s="57"/>
      <c r="H63" s="58"/>
      <c r="I63" s="58"/>
      <c r="J63" s="139"/>
      <c r="K63" s="60"/>
      <c r="L63" s="58"/>
      <c r="M63" s="58"/>
      <c r="N63" s="139"/>
      <c r="O63" s="60"/>
      <c r="P63" s="58"/>
      <c r="Q63" s="58">
        <v>1</v>
      </c>
      <c r="R63" s="139">
        <v>2</v>
      </c>
      <c r="S63" s="60"/>
      <c r="T63" s="58"/>
      <c r="U63" s="58"/>
      <c r="V63" s="59"/>
      <c r="W63" s="60"/>
      <c r="X63" s="58"/>
      <c r="Y63" s="58"/>
      <c r="Z63" s="139"/>
      <c r="AA63" s="87" t="s">
        <v>92</v>
      </c>
    </row>
    <row r="64" spans="1:27" ht="19.5" customHeight="1">
      <c r="A64" s="427"/>
      <c r="B64" s="428"/>
      <c r="C64" s="429"/>
      <c r="D64" s="141" t="s">
        <v>120</v>
      </c>
      <c r="E64" s="10">
        <f>S64</f>
        <v>3</v>
      </c>
      <c r="F64" s="45">
        <f>T64</f>
        <v>9</v>
      </c>
      <c r="G64" s="57"/>
      <c r="H64" s="58"/>
      <c r="I64" s="58"/>
      <c r="J64" s="139"/>
      <c r="K64" s="60"/>
      <c r="L64" s="58"/>
      <c r="M64" s="58"/>
      <c r="N64" s="139"/>
      <c r="O64" s="60"/>
      <c r="P64" s="58"/>
      <c r="Q64" s="145"/>
      <c r="R64" s="300"/>
      <c r="S64" s="299">
        <v>3</v>
      </c>
      <c r="T64" s="301">
        <v>9</v>
      </c>
      <c r="U64" s="297"/>
      <c r="V64" s="59"/>
      <c r="W64" s="60"/>
      <c r="X64" s="58"/>
      <c r="Y64" s="58"/>
      <c r="Z64" s="139"/>
      <c r="AA64" s="87" t="s">
        <v>112</v>
      </c>
    </row>
    <row r="65" spans="1:27" ht="19.5" customHeight="1">
      <c r="A65" s="427"/>
      <c r="B65" s="428"/>
      <c r="C65" s="429"/>
      <c r="D65" s="143" t="s">
        <v>121</v>
      </c>
      <c r="E65" s="10">
        <f aca="true" t="shared" si="5" ref="E65:F72">S65</f>
        <v>0</v>
      </c>
      <c r="F65" s="45">
        <f t="shared" si="5"/>
        <v>2</v>
      </c>
      <c r="G65" s="57"/>
      <c r="H65" s="58"/>
      <c r="I65" s="58"/>
      <c r="J65" s="139"/>
      <c r="K65" s="60"/>
      <c r="L65" s="58"/>
      <c r="M65" s="58"/>
      <c r="N65" s="139"/>
      <c r="O65" s="60"/>
      <c r="P65" s="58"/>
      <c r="Q65" s="58"/>
      <c r="R65" s="139"/>
      <c r="S65" s="6">
        <v>0</v>
      </c>
      <c r="T65" s="4">
        <v>2</v>
      </c>
      <c r="U65" s="58"/>
      <c r="V65" s="59"/>
      <c r="W65" s="60"/>
      <c r="X65" s="58"/>
      <c r="Y65" s="58"/>
      <c r="Z65" s="139"/>
      <c r="AA65" s="144" t="s">
        <v>122</v>
      </c>
    </row>
    <row r="66" spans="1:27" ht="19.5" customHeight="1">
      <c r="A66" s="427"/>
      <c r="B66" s="428"/>
      <c r="C66" s="429"/>
      <c r="D66" s="141" t="s">
        <v>123</v>
      </c>
      <c r="E66" s="10">
        <f t="shared" si="5"/>
        <v>3</v>
      </c>
      <c r="F66" s="45">
        <f t="shared" si="5"/>
        <v>3</v>
      </c>
      <c r="G66" s="57"/>
      <c r="H66" s="58"/>
      <c r="I66" s="58"/>
      <c r="J66" s="139"/>
      <c r="K66" s="60"/>
      <c r="L66" s="58"/>
      <c r="M66" s="58"/>
      <c r="N66" s="139"/>
      <c r="O66" s="60"/>
      <c r="P66" s="58"/>
      <c r="Q66" s="58"/>
      <c r="R66" s="139"/>
      <c r="S66" s="60">
        <v>3</v>
      </c>
      <c r="T66" s="58">
        <v>3</v>
      </c>
      <c r="U66" s="58"/>
      <c r="V66" s="59"/>
      <c r="W66" s="60"/>
      <c r="X66" s="58"/>
      <c r="Y66" s="58"/>
      <c r="Z66" s="139"/>
      <c r="AA66" s="142"/>
    </row>
    <row r="67" spans="1:27" ht="19.5" customHeight="1">
      <c r="A67" s="427"/>
      <c r="B67" s="428"/>
      <c r="C67" s="429"/>
      <c r="D67" s="141" t="s">
        <v>124</v>
      </c>
      <c r="E67" s="10">
        <f t="shared" si="5"/>
        <v>3</v>
      </c>
      <c r="F67" s="45">
        <f t="shared" si="5"/>
        <v>3</v>
      </c>
      <c r="G67" s="57"/>
      <c r="H67" s="58"/>
      <c r="I67" s="58"/>
      <c r="J67" s="139"/>
      <c r="K67" s="60"/>
      <c r="L67" s="58"/>
      <c r="M67" s="58"/>
      <c r="N67" s="139"/>
      <c r="O67" s="60"/>
      <c r="P67" s="58"/>
      <c r="Q67" s="58"/>
      <c r="R67" s="139"/>
      <c r="S67" s="60">
        <v>3</v>
      </c>
      <c r="T67" s="58">
        <v>3</v>
      </c>
      <c r="U67" s="58"/>
      <c r="V67" s="59"/>
      <c r="W67" s="60"/>
      <c r="X67" s="58"/>
      <c r="Y67" s="58"/>
      <c r="Z67" s="139"/>
      <c r="AA67" s="142"/>
    </row>
    <row r="68" spans="1:27" ht="19.5" customHeight="1">
      <c r="A68" s="427"/>
      <c r="B68" s="428"/>
      <c r="C68" s="429"/>
      <c r="D68" s="141" t="s">
        <v>39</v>
      </c>
      <c r="E68" s="10">
        <f t="shared" si="5"/>
        <v>1</v>
      </c>
      <c r="F68" s="45">
        <f t="shared" si="5"/>
        <v>2</v>
      </c>
      <c r="G68" s="57"/>
      <c r="H68" s="58"/>
      <c r="I68" s="58"/>
      <c r="J68" s="139"/>
      <c r="K68" s="60"/>
      <c r="L68" s="58"/>
      <c r="M68" s="58"/>
      <c r="N68" s="139"/>
      <c r="O68" s="60"/>
      <c r="P68" s="58"/>
      <c r="Q68" s="58"/>
      <c r="R68" s="139"/>
      <c r="S68" s="60">
        <v>1</v>
      </c>
      <c r="T68" s="58">
        <v>2</v>
      </c>
      <c r="U68" s="58"/>
      <c r="V68" s="59"/>
      <c r="W68" s="60"/>
      <c r="X68" s="58"/>
      <c r="Y68" s="58"/>
      <c r="Z68" s="139"/>
      <c r="AA68" s="87" t="s">
        <v>92</v>
      </c>
    </row>
    <row r="69" spans="1:27" ht="19.5" customHeight="1">
      <c r="A69" s="427"/>
      <c r="B69" s="428"/>
      <c r="C69" s="429"/>
      <c r="D69" s="141" t="s">
        <v>125</v>
      </c>
      <c r="E69" s="10">
        <f t="shared" si="5"/>
        <v>3</v>
      </c>
      <c r="F69" s="45">
        <f t="shared" si="5"/>
        <v>3</v>
      </c>
      <c r="G69" s="57"/>
      <c r="H69" s="58"/>
      <c r="I69" s="58"/>
      <c r="J69" s="139"/>
      <c r="K69" s="60"/>
      <c r="L69" s="58"/>
      <c r="M69" s="58"/>
      <c r="N69" s="139"/>
      <c r="O69" s="60"/>
      <c r="P69" s="58"/>
      <c r="Q69" s="58"/>
      <c r="R69" s="139"/>
      <c r="S69" s="60">
        <v>3</v>
      </c>
      <c r="T69" s="58">
        <v>3</v>
      </c>
      <c r="U69" s="58"/>
      <c r="V69" s="59"/>
      <c r="W69" s="60"/>
      <c r="X69" s="58"/>
      <c r="Y69" s="58"/>
      <c r="Z69" s="139"/>
      <c r="AA69" s="142"/>
    </row>
    <row r="70" spans="1:27" ht="19.5" customHeight="1">
      <c r="A70" s="427"/>
      <c r="B70" s="428"/>
      <c r="C70" s="429"/>
      <c r="D70" s="141" t="s">
        <v>126</v>
      </c>
      <c r="E70" s="10">
        <f t="shared" si="5"/>
        <v>3</v>
      </c>
      <c r="F70" s="45">
        <f t="shared" si="5"/>
        <v>3</v>
      </c>
      <c r="G70" s="57"/>
      <c r="H70" s="58"/>
      <c r="I70" s="58"/>
      <c r="J70" s="139"/>
      <c r="K70" s="60"/>
      <c r="L70" s="58"/>
      <c r="M70" s="58"/>
      <c r="N70" s="139"/>
      <c r="O70" s="60"/>
      <c r="P70" s="58"/>
      <c r="Q70" s="58"/>
      <c r="R70" s="139"/>
      <c r="S70" s="60">
        <v>3</v>
      </c>
      <c r="T70" s="58">
        <v>3</v>
      </c>
      <c r="U70" s="58"/>
      <c r="V70" s="59"/>
      <c r="W70" s="60"/>
      <c r="X70" s="58"/>
      <c r="Y70" s="58"/>
      <c r="Z70" s="139"/>
      <c r="AA70" s="142"/>
    </row>
    <row r="71" spans="1:27" ht="19.5" customHeight="1">
      <c r="A71" s="427"/>
      <c r="B71" s="428"/>
      <c r="C71" s="429"/>
      <c r="D71" s="141" t="s">
        <v>127</v>
      </c>
      <c r="E71" s="10">
        <f t="shared" si="5"/>
        <v>2</v>
      </c>
      <c r="F71" s="45">
        <f t="shared" si="5"/>
        <v>2</v>
      </c>
      <c r="G71" s="57"/>
      <c r="H71" s="58"/>
      <c r="I71" s="58"/>
      <c r="J71" s="139"/>
      <c r="K71" s="60"/>
      <c r="L71" s="58"/>
      <c r="M71" s="58"/>
      <c r="N71" s="139"/>
      <c r="O71" s="60"/>
      <c r="P71" s="58"/>
      <c r="Q71" s="58"/>
      <c r="R71" s="139"/>
      <c r="S71" s="60">
        <v>2</v>
      </c>
      <c r="T71" s="58">
        <v>2</v>
      </c>
      <c r="U71" s="58"/>
      <c r="V71" s="59"/>
      <c r="W71" s="60"/>
      <c r="X71" s="58"/>
      <c r="Y71" s="58"/>
      <c r="Z71" s="139"/>
      <c r="AA71" s="142"/>
    </row>
    <row r="72" spans="1:27" ht="19.5" customHeight="1">
      <c r="A72" s="427"/>
      <c r="B72" s="428"/>
      <c r="C72" s="429"/>
      <c r="D72" s="141" t="s">
        <v>128</v>
      </c>
      <c r="E72" s="10">
        <f t="shared" si="5"/>
        <v>2</v>
      </c>
      <c r="F72" s="45">
        <f t="shared" si="5"/>
        <v>2</v>
      </c>
      <c r="G72" s="57"/>
      <c r="H72" s="58"/>
      <c r="I72" s="58"/>
      <c r="J72" s="139"/>
      <c r="K72" s="60"/>
      <c r="L72" s="58"/>
      <c r="M72" s="58"/>
      <c r="N72" s="139"/>
      <c r="O72" s="60"/>
      <c r="P72" s="58"/>
      <c r="Q72" s="58"/>
      <c r="R72" s="139"/>
      <c r="S72" s="60">
        <v>2</v>
      </c>
      <c r="T72" s="58">
        <v>2</v>
      </c>
      <c r="U72" s="58"/>
      <c r="V72" s="59"/>
      <c r="W72" s="60"/>
      <c r="X72" s="58"/>
      <c r="Y72" s="58"/>
      <c r="Z72" s="139"/>
      <c r="AA72" s="142"/>
    </row>
    <row r="73" spans="1:27" ht="19.5" customHeight="1">
      <c r="A73" s="427"/>
      <c r="B73" s="428"/>
      <c r="C73" s="429"/>
      <c r="D73" s="141" t="s">
        <v>129</v>
      </c>
      <c r="E73" s="10">
        <f aca="true" t="shared" si="6" ref="E73:F77">U73</f>
        <v>3</v>
      </c>
      <c r="F73" s="45">
        <f t="shared" si="6"/>
        <v>9</v>
      </c>
      <c r="G73" s="57"/>
      <c r="H73" s="58"/>
      <c r="I73" s="58"/>
      <c r="J73" s="139"/>
      <c r="K73" s="60"/>
      <c r="L73" s="58"/>
      <c r="M73" s="58"/>
      <c r="N73" s="139"/>
      <c r="O73" s="60"/>
      <c r="P73" s="58"/>
      <c r="Q73" s="58"/>
      <c r="R73" s="139"/>
      <c r="S73" s="60"/>
      <c r="T73" s="58"/>
      <c r="U73" s="58">
        <v>3</v>
      </c>
      <c r="V73" s="59">
        <v>9</v>
      </c>
      <c r="W73" s="60"/>
      <c r="X73" s="58"/>
      <c r="Y73" s="58"/>
      <c r="Z73" s="139"/>
      <c r="AA73" s="87" t="s">
        <v>112</v>
      </c>
    </row>
    <row r="74" spans="1:27" ht="19.5" customHeight="1">
      <c r="A74" s="427"/>
      <c r="B74" s="428"/>
      <c r="C74" s="429"/>
      <c r="D74" s="141" t="s">
        <v>130</v>
      </c>
      <c r="E74" s="10">
        <f t="shared" si="6"/>
        <v>3</v>
      </c>
      <c r="F74" s="45">
        <f t="shared" si="6"/>
        <v>9</v>
      </c>
      <c r="G74" s="57"/>
      <c r="H74" s="58"/>
      <c r="I74" s="58"/>
      <c r="J74" s="139"/>
      <c r="K74" s="60"/>
      <c r="L74" s="58"/>
      <c r="M74" s="58"/>
      <c r="N74" s="139"/>
      <c r="O74" s="60"/>
      <c r="P74" s="58"/>
      <c r="Q74" s="58"/>
      <c r="R74" s="139"/>
      <c r="S74" s="60"/>
      <c r="T74" s="58"/>
      <c r="U74" s="58">
        <v>3</v>
      </c>
      <c r="V74" s="59">
        <v>9</v>
      </c>
      <c r="W74" s="60"/>
      <c r="X74" s="58"/>
      <c r="Y74" s="58"/>
      <c r="Z74" s="139"/>
      <c r="AA74" s="87" t="s">
        <v>112</v>
      </c>
    </row>
    <row r="75" spans="1:27" ht="19.5" customHeight="1">
      <c r="A75" s="427"/>
      <c r="B75" s="428"/>
      <c r="C75" s="429"/>
      <c r="D75" s="141" t="s">
        <v>131</v>
      </c>
      <c r="E75" s="10">
        <f t="shared" si="6"/>
        <v>3</v>
      </c>
      <c r="F75" s="45">
        <f t="shared" si="6"/>
        <v>9</v>
      </c>
      <c r="G75" s="57"/>
      <c r="H75" s="58"/>
      <c r="I75" s="58"/>
      <c r="J75" s="139"/>
      <c r="K75" s="60"/>
      <c r="L75" s="58"/>
      <c r="M75" s="58"/>
      <c r="N75" s="139"/>
      <c r="O75" s="60"/>
      <c r="P75" s="58"/>
      <c r="Q75" s="58"/>
      <c r="R75" s="139"/>
      <c r="S75" s="60"/>
      <c r="T75" s="58"/>
      <c r="U75" s="58">
        <v>3</v>
      </c>
      <c r="V75" s="59">
        <v>9</v>
      </c>
      <c r="W75" s="60"/>
      <c r="X75" s="58"/>
      <c r="Y75" s="58"/>
      <c r="Z75" s="139"/>
      <c r="AA75" s="87" t="s">
        <v>112</v>
      </c>
    </row>
    <row r="76" spans="1:27" ht="19.5" customHeight="1">
      <c r="A76" s="427"/>
      <c r="B76" s="428"/>
      <c r="C76" s="429"/>
      <c r="D76" s="141" t="s">
        <v>132</v>
      </c>
      <c r="E76" s="10">
        <f t="shared" si="6"/>
        <v>3</v>
      </c>
      <c r="F76" s="45">
        <f t="shared" si="6"/>
        <v>9</v>
      </c>
      <c r="G76" s="57"/>
      <c r="H76" s="58"/>
      <c r="I76" s="58"/>
      <c r="J76" s="139"/>
      <c r="K76" s="60"/>
      <c r="L76" s="58"/>
      <c r="M76" s="58"/>
      <c r="N76" s="139"/>
      <c r="O76" s="60"/>
      <c r="P76" s="58"/>
      <c r="Q76" s="58"/>
      <c r="R76" s="139"/>
      <c r="S76" s="60"/>
      <c r="T76" s="58"/>
      <c r="U76" s="58">
        <v>3</v>
      </c>
      <c r="V76" s="59">
        <v>9</v>
      </c>
      <c r="W76" s="60"/>
      <c r="X76" s="58"/>
      <c r="Y76" s="58"/>
      <c r="Z76" s="139"/>
      <c r="AA76" s="87" t="s">
        <v>112</v>
      </c>
    </row>
    <row r="77" spans="1:27" ht="19.5" customHeight="1">
      <c r="A77" s="427"/>
      <c r="B77" s="428"/>
      <c r="C77" s="429"/>
      <c r="D77" s="141" t="s">
        <v>133</v>
      </c>
      <c r="E77" s="10">
        <f t="shared" si="6"/>
        <v>3</v>
      </c>
      <c r="F77" s="45">
        <f t="shared" si="6"/>
        <v>9</v>
      </c>
      <c r="G77" s="57"/>
      <c r="H77" s="58"/>
      <c r="I77" s="58"/>
      <c r="J77" s="139"/>
      <c r="K77" s="60"/>
      <c r="L77" s="58"/>
      <c r="M77" s="58"/>
      <c r="N77" s="139"/>
      <c r="O77" s="60"/>
      <c r="P77" s="58"/>
      <c r="Q77" s="58"/>
      <c r="R77" s="139"/>
      <c r="S77" s="60"/>
      <c r="T77" s="58"/>
      <c r="U77" s="58">
        <v>3</v>
      </c>
      <c r="V77" s="59">
        <v>9</v>
      </c>
      <c r="W77" s="60"/>
      <c r="X77" s="58"/>
      <c r="Y77" s="58"/>
      <c r="Z77" s="139"/>
      <c r="AA77" s="87" t="s">
        <v>112</v>
      </c>
    </row>
    <row r="78" spans="1:27" ht="19.5" customHeight="1">
      <c r="A78" s="427"/>
      <c r="B78" s="428"/>
      <c r="C78" s="429"/>
      <c r="D78" s="141" t="s">
        <v>134</v>
      </c>
      <c r="E78" s="10">
        <f aca="true" t="shared" si="7" ref="E78:F81">W78</f>
        <v>2</v>
      </c>
      <c r="F78" s="45">
        <f t="shared" si="7"/>
        <v>2</v>
      </c>
      <c r="G78" s="57"/>
      <c r="H78" s="58"/>
      <c r="I78" s="58"/>
      <c r="J78" s="139"/>
      <c r="K78" s="60"/>
      <c r="L78" s="58"/>
      <c r="M78" s="58"/>
      <c r="N78" s="139"/>
      <c r="O78" s="60"/>
      <c r="P78" s="58"/>
      <c r="Q78" s="58"/>
      <c r="R78" s="139"/>
      <c r="S78" s="231"/>
      <c r="T78" s="145"/>
      <c r="U78" s="58"/>
      <c r="V78" s="59"/>
      <c r="W78" s="60">
        <v>2</v>
      </c>
      <c r="X78" s="58">
        <v>2</v>
      </c>
      <c r="Y78" s="145"/>
      <c r="Z78" s="147"/>
      <c r="AA78" s="142"/>
    </row>
    <row r="79" spans="1:27" ht="19.5" customHeight="1">
      <c r="A79" s="427"/>
      <c r="B79" s="428"/>
      <c r="C79" s="429"/>
      <c r="D79" s="141" t="s">
        <v>135</v>
      </c>
      <c r="E79" s="10">
        <f t="shared" si="7"/>
        <v>2</v>
      </c>
      <c r="F79" s="45">
        <f t="shared" si="7"/>
        <v>2</v>
      </c>
      <c r="G79" s="57"/>
      <c r="H79" s="58"/>
      <c r="I79" s="58"/>
      <c r="J79" s="139"/>
      <c r="K79" s="60"/>
      <c r="L79" s="58"/>
      <c r="M79" s="58"/>
      <c r="N79" s="139"/>
      <c r="O79" s="60"/>
      <c r="P79" s="58"/>
      <c r="Q79" s="58"/>
      <c r="R79" s="139"/>
      <c r="S79" s="60"/>
      <c r="T79" s="58"/>
      <c r="U79" s="58"/>
      <c r="V79" s="59"/>
      <c r="W79" s="60">
        <v>2</v>
      </c>
      <c r="X79" s="58">
        <v>2</v>
      </c>
      <c r="Y79" s="58"/>
      <c r="Z79" s="139"/>
      <c r="AA79" s="142"/>
    </row>
    <row r="80" spans="1:27" ht="19.5" customHeight="1">
      <c r="A80" s="427"/>
      <c r="B80" s="428"/>
      <c r="C80" s="429"/>
      <c r="D80" s="141" t="s">
        <v>136</v>
      </c>
      <c r="E80" s="10">
        <f t="shared" si="7"/>
        <v>2</v>
      </c>
      <c r="F80" s="45">
        <f t="shared" si="7"/>
        <v>2</v>
      </c>
      <c r="G80" s="57"/>
      <c r="H80" s="58"/>
      <c r="I80" s="58"/>
      <c r="J80" s="139"/>
      <c r="K80" s="60"/>
      <c r="L80" s="58"/>
      <c r="M80" s="58"/>
      <c r="N80" s="139"/>
      <c r="O80" s="60"/>
      <c r="P80" s="58"/>
      <c r="Q80" s="58"/>
      <c r="R80" s="139"/>
      <c r="S80" s="60"/>
      <c r="T80" s="58"/>
      <c r="U80" s="58"/>
      <c r="V80" s="59"/>
      <c r="W80" s="223">
        <v>2</v>
      </c>
      <c r="X80" s="224">
        <v>2</v>
      </c>
      <c r="Y80" s="58"/>
      <c r="Z80" s="139"/>
      <c r="AA80" s="142"/>
    </row>
    <row r="81" spans="1:27" ht="19.5" customHeight="1">
      <c r="A81" s="427"/>
      <c r="B81" s="428"/>
      <c r="C81" s="429"/>
      <c r="D81" s="141" t="s">
        <v>137</v>
      </c>
      <c r="E81" s="10">
        <f t="shared" si="7"/>
        <v>2</v>
      </c>
      <c r="F81" s="45">
        <f t="shared" si="7"/>
        <v>2</v>
      </c>
      <c r="G81" s="57"/>
      <c r="H81" s="58"/>
      <c r="I81" s="58"/>
      <c r="J81" s="139"/>
      <c r="K81" s="60"/>
      <c r="L81" s="58"/>
      <c r="M81" s="58"/>
      <c r="N81" s="139"/>
      <c r="O81" s="60"/>
      <c r="P81" s="58"/>
      <c r="Q81" s="58"/>
      <c r="R81" s="139"/>
      <c r="S81" s="60"/>
      <c r="T81" s="58"/>
      <c r="U81" s="58"/>
      <c r="V81" s="59"/>
      <c r="W81" s="60">
        <v>2</v>
      </c>
      <c r="X81" s="58">
        <v>2</v>
      </c>
      <c r="Y81" s="58"/>
      <c r="Z81" s="139"/>
      <c r="AA81" s="142"/>
    </row>
    <row r="82" spans="1:27" ht="19.5" customHeight="1">
      <c r="A82" s="427"/>
      <c r="B82" s="428"/>
      <c r="C82" s="429"/>
      <c r="D82" s="141" t="s">
        <v>138</v>
      </c>
      <c r="E82" s="10">
        <f aca="true" t="shared" si="8" ref="E82:F84">Y82</f>
        <v>2</v>
      </c>
      <c r="F82" s="45">
        <f t="shared" si="8"/>
        <v>2</v>
      </c>
      <c r="G82" s="57"/>
      <c r="H82" s="58"/>
      <c r="I82" s="58"/>
      <c r="J82" s="139"/>
      <c r="K82" s="60"/>
      <c r="L82" s="58"/>
      <c r="M82" s="58"/>
      <c r="N82" s="139"/>
      <c r="O82" s="60"/>
      <c r="P82" s="58"/>
      <c r="Q82" s="58"/>
      <c r="R82" s="139"/>
      <c r="S82" s="60"/>
      <c r="T82" s="58"/>
      <c r="U82" s="58"/>
      <c r="V82" s="59"/>
      <c r="W82" s="60"/>
      <c r="X82" s="58"/>
      <c r="Y82" s="58">
        <v>2</v>
      </c>
      <c r="Z82" s="139">
        <v>2</v>
      </c>
      <c r="AA82" s="142"/>
    </row>
    <row r="83" spans="1:27" ht="19.5" customHeight="1">
      <c r="A83" s="427"/>
      <c r="B83" s="428"/>
      <c r="C83" s="429"/>
      <c r="D83" s="146" t="s">
        <v>139</v>
      </c>
      <c r="E83" s="10">
        <f t="shared" si="8"/>
        <v>2</v>
      </c>
      <c r="F83" s="59">
        <f t="shared" si="8"/>
        <v>2</v>
      </c>
      <c r="G83" s="57"/>
      <c r="H83" s="58"/>
      <c r="I83" s="58"/>
      <c r="J83" s="139"/>
      <c r="K83" s="60"/>
      <c r="L83" s="58"/>
      <c r="M83" s="58"/>
      <c r="N83" s="139"/>
      <c r="O83" s="60"/>
      <c r="P83" s="58"/>
      <c r="Q83" s="58"/>
      <c r="R83" s="139"/>
      <c r="S83" s="60"/>
      <c r="T83" s="58"/>
      <c r="U83" s="58"/>
      <c r="V83" s="59"/>
      <c r="W83" s="60"/>
      <c r="X83" s="58"/>
      <c r="Y83" s="58">
        <v>2</v>
      </c>
      <c r="Z83" s="59">
        <v>2</v>
      </c>
      <c r="AA83" s="142"/>
    </row>
    <row r="84" spans="1:27" ht="19.5" customHeight="1">
      <c r="A84" s="427"/>
      <c r="B84" s="428"/>
      <c r="C84" s="429"/>
      <c r="D84" s="146" t="s">
        <v>140</v>
      </c>
      <c r="E84" s="10">
        <f t="shared" si="8"/>
        <v>2</v>
      </c>
      <c r="F84" s="59">
        <f t="shared" si="8"/>
        <v>2</v>
      </c>
      <c r="G84" s="57"/>
      <c r="H84" s="58"/>
      <c r="I84" s="58"/>
      <c r="J84" s="139"/>
      <c r="K84" s="60"/>
      <c r="L84" s="58"/>
      <c r="M84" s="58"/>
      <c r="N84" s="139"/>
      <c r="O84" s="60"/>
      <c r="P84" s="58"/>
      <c r="Q84" s="58"/>
      <c r="R84" s="139"/>
      <c r="S84" s="60"/>
      <c r="T84" s="58"/>
      <c r="U84" s="58"/>
      <c r="V84" s="59"/>
      <c r="W84" s="60"/>
      <c r="X84" s="139"/>
      <c r="Y84" s="58">
        <v>2</v>
      </c>
      <c r="Z84" s="59">
        <v>2</v>
      </c>
      <c r="AA84" s="142"/>
    </row>
    <row r="85" spans="1:27" ht="19.5" customHeight="1">
      <c r="A85" s="427"/>
      <c r="B85" s="428"/>
      <c r="C85" s="429"/>
      <c r="D85" s="146" t="s">
        <v>141</v>
      </c>
      <c r="E85" s="10">
        <f>W85</f>
        <v>3</v>
      </c>
      <c r="F85" s="59">
        <f>X85</f>
        <v>9</v>
      </c>
      <c r="G85" s="57"/>
      <c r="H85" s="58"/>
      <c r="I85" s="58"/>
      <c r="J85" s="139"/>
      <c r="K85" s="60"/>
      <c r="L85" s="58"/>
      <c r="M85" s="58"/>
      <c r="N85" s="139"/>
      <c r="O85" s="60"/>
      <c r="P85" s="58"/>
      <c r="Q85" s="58"/>
      <c r="R85" s="139"/>
      <c r="S85" s="60"/>
      <c r="T85" s="58"/>
      <c r="U85" s="58"/>
      <c r="V85" s="59"/>
      <c r="W85" s="58">
        <v>3</v>
      </c>
      <c r="X85" s="139">
        <v>9</v>
      </c>
      <c r="Y85" s="145"/>
      <c r="Z85" s="147"/>
      <c r="AA85" s="87" t="s">
        <v>112</v>
      </c>
    </row>
    <row r="86" spans="1:29" ht="19.5" customHeight="1" thickBot="1">
      <c r="A86" s="430"/>
      <c r="B86" s="431"/>
      <c r="C86" s="432"/>
      <c r="D86" s="148" t="s">
        <v>142</v>
      </c>
      <c r="E86" s="168">
        <f aca="true" t="shared" si="9" ref="E86:Z86">SUM(E42:E85)</f>
        <v>102</v>
      </c>
      <c r="F86" s="169">
        <f t="shared" si="9"/>
        <v>163</v>
      </c>
      <c r="G86" s="148">
        <f t="shared" si="9"/>
        <v>4</v>
      </c>
      <c r="H86" s="168">
        <f t="shared" si="9"/>
        <v>5</v>
      </c>
      <c r="I86" s="168">
        <f t="shared" si="9"/>
        <v>5</v>
      </c>
      <c r="J86" s="170">
        <f t="shared" si="9"/>
        <v>7</v>
      </c>
      <c r="K86" s="148">
        <f t="shared" si="9"/>
        <v>7</v>
      </c>
      <c r="L86" s="168">
        <f t="shared" si="9"/>
        <v>10</v>
      </c>
      <c r="M86" s="168">
        <f t="shared" si="9"/>
        <v>12</v>
      </c>
      <c r="N86" s="170">
        <f t="shared" si="9"/>
        <v>15</v>
      </c>
      <c r="O86" s="148">
        <f t="shared" si="9"/>
        <v>13</v>
      </c>
      <c r="P86" s="168">
        <f t="shared" si="9"/>
        <v>19</v>
      </c>
      <c r="Q86" s="168">
        <f t="shared" si="9"/>
        <v>9</v>
      </c>
      <c r="R86" s="170">
        <f t="shared" si="9"/>
        <v>10</v>
      </c>
      <c r="S86" s="148">
        <f t="shared" si="9"/>
        <v>20</v>
      </c>
      <c r="T86" s="168">
        <f t="shared" si="9"/>
        <v>29</v>
      </c>
      <c r="U86" s="168">
        <f t="shared" si="9"/>
        <v>15</v>
      </c>
      <c r="V86" s="170">
        <f t="shared" si="9"/>
        <v>45</v>
      </c>
      <c r="W86" s="148">
        <f t="shared" si="9"/>
        <v>11</v>
      </c>
      <c r="X86" s="168">
        <f t="shared" si="9"/>
        <v>17</v>
      </c>
      <c r="Y86" s="168">
        <f t="shared" si="9"/>
        <v>6</v>
      </c>
      <c r="Z86" s="170">
        <f t="shared" si="9"/>
        <v>6</v>
      </c>
      <c r="AA86" s="149"/>
      <c r="AB86" s="53">
        <f>G86+I86+K86+M86+O86+Q86+S86+U86+W86+Y86</f>
        <v>102</v>
      </c>
      <c r="AC86" s="53">
        <f>H86+J86+L86+N86+P86+R86+T86+V86+X86+Z86</f>
        <v>163</v>
      </c>
    </row>
    <row r="87" spans="1:27" ht="22.5" customHeight="1">
      <c r="A87" s="433" t="s">
        <v>20</v>
      </c>
      <c r="B87" s="434"/>
      <c r="C87" s="435"/>
      <c r="D87" s="150" t="s">
        <v>0</v>
      </c>
      <c r="E87" s="151">
        <v>2</v>
      </c>
      <c r="F87" s="32">
        <v>2</v>
      </c>
      <c r="G87" s="163"/>
      <c r="H87" s="31"/>
      <c r="I87" s="31"/>
      <c r="J87" s="164"/>
      <c r="K87" s="165"/>
      <c r="L87" s="31"/>
      <c r="M87" s="31"/>
      <c r="N87" s="164"/>
      <c r="O87" s="165"/>
      <c r="P87" s="31"/>
      <c r="Q87" s="31">
        <v>2</v>
      </c>
      <c r="R87" s="164">
        <v>2</v>
      </c>
      <c r="S87" s="165"/>
      <c r="T87" s="31"/>
      <c r="U87" s="31"/>
      <c r="V87" s="32"/>
      <c r="W87" s="165"/>
      <c r="X87" s="31"/>
      <c r="Y87" s="31"/>
      <c r="Z87" s="32"/>
      <c r="AA87" s="409"/>
    </row>
    <row r="88" spans="1:27" ht="22.5" customHeight="1">
      <c r="A88" s="436"/>
      <c r="B88" s="437"/>
      <c r="C88" s="438"/>
      <c r="D88" s="146" t="s">
        <v>146</v>
      </c>
      <c r="E88" s="153">
        <f>S88</f>
        <v>0</v>
      </c>
      <c r="F88" s="34">
        <f>T88</f>
        <v>2</v>
      </c>
      <c r="G88" s="29"/>
      <c r="H88" s="33"/>
      <c r="I88" s="33"/>
      <c r="J88" s="166"/>
      <c r="K88" s="30"/>
      <c r="L88" s="33"/>
      <c r="M88" s="33"/>
      <c r="N88" s="166"/>
      <c r="O88" s="30"/>
      <c r="P88" s="33"/>
      <c r="Q88" s="33"/>
      <c r="R88" s="166"/>
      <c r="S88" s="30">
        <v>0</v>
      </c>
      <c r="T88" s="33">
        <v>2</v>
      </c>
      <c r="U88" s="33"/>
      <c r="V88" s="34"/>
      <c r="W88" s="226"/>
      <c r="X88" s="227"/>
      <c r="Y88" s="33"/>
      <c r="Z88" s="34"/>
      <c r="AA88" s="410"/>
    </row>
    <row r="89" spans="1:27" ht="22.5" customHeight="1">
      <c r="A89" s="436"/>
      <c r="B89" s="437"/>
      <c r="C89" s="438"/>
      <c r="D89" s="268" t="s">
        <v>19</v>
      </c>
      <c r="E89" s="277">
        <v>2</v>
      </c>
      <c r="F89" s="269">
        <v>2</v>
      </c>
      <c r="G89" s="190"/>
      <c r="H89" s="191"/>
      <c r="I89" s="191"/>
      <c r="J89" s="192"/>
      <c r="K89" s="193"/>
      <c r="L89" s="191"/>
      <c r="M89" s="191"/>
      <c r="N89" s="192"/>
      <c r="O89" s="193"/>
      <c r="P89" s="191"/>
      <c r="Q89" s="191"/>
      <c r="R89" s="192"/>
      <c r="S89" s="193">
        <v>2</v>
      </c>
      <c r="T89" s="191">
        <v>2</v>
      </c>
      <c r="U89" s="191"/>
      <c r="V89" s="269"/>
      <c r="W89" s="281"/>
      <c r="X89" s="282"/>
      <c r="Y89" s="191"/>
      <c r="Z89" s="269"/>
      <c r="AA89" s="410"/>
    </row>
    <row r="90" spans="1:27" ht="22.5" customHeight="1">
      <c r="A90" s="436"/>
      <c r="B90" s="437"/>
      <c r="C90" s="438"/>
      <c r="D90" s="283" t="s">
        <v>312</v>
      </c>
      <c r="E90" s="284">
        <f>G90</f>
        <v>2</v>
      </c>
      <c r="F90" s="285">
        <f>H90</f>
        <v>2</v>
      </c>
      <c r="G90" s="286">
        <v>2</v>
      </c>
      <c r="H90" s="287">
        <v>2</v>
      </c>
      <c r="I90" s="287"/>
      <c r="J90" s="288"/>
      <c r="K90" s="289"/>
      <c r="L90" s="287"/>
      <c r="M90" s="287"/>
      <c r="N90" s="192"/>
      <c r="O90" s="193"/>
      <c r="P90" s="191"/>
      <c r="Q90" s="191"/>
      <c r="R90" s="192"/>
      <c r="S90" s="193"/>
      <c r="T90" s="191"/>
      <c r="U90" s="191"/>
      <c r="V90" s="269"/>
      <c r="W90" s="281"/>
      <c r="X90" s="282"/>
      <c r="Y90" s="191"/>
      <c r="Z90" s="269"/>
      <c r="AA90" s="410"/>
    </row>
    <row r="91" spans="1:27" ht="22.5" customHeight="1">
      <c r="A91" s="436"/>
      <c r="B91" s="437"/>
      <c r="C91" s="438"/>
      <c r="D91" s="283" t="s">
        <v>313</v>
      </c>
      <c r="E91" s="284">
        <f>I91</f>
        <v>2</v>
      </c>
      <c r="F91" s="285">
        <f>J91</f>
        <v>2</v>
      </c>
      <c r="G91" s="286"/>
      <c r="H91" s="287"/>
      <c r="I91" s="287">
        <v>2</v>
      </c>
      <c r="J91" s="288">
        <v>2</v>
      </c>
      <c r="K91" s="289"/>
      <c r="L91" s="287"/>
      <c r="M91" s="287"/>
      <c r="N91" s="192"/>
      <c r="O91" s="193"/>
      <c r="P91" s="191"/>
      <c r="Q91" s="191"/>
      <c r="R91" s="192"/>
      <c r="S91" s="193"/>
      <c r="T91" s="191"/>
      <c r="U91" s="191"/>
      <c r="V91" s="269"/>
      <c r="W91" s="281"/>
      <c r="X91" s="282"/>
      <c r="Y91" s="191"/>
      <c r="Z91" s="269"/>
      <c r="AA91" s="410"/>
    </row>
    <row r="92" spans="1:27" ht="22.5" customHeight="1">
      <c r="A92" s="436"/>
      <c r="B92" s="437"/>
      <c r="C92" s="438"/>
      <c r="D92" s="290" t="s">
        <v>309</v>
      </c>
      <c r="E92" s="291">
        <f>I92</f>
        <v>2</v>
      </c>
      <c r="F92" s="292">
        <f>J92</f>
        <v>2</v>
      </c>
      <c r="G92" s="286"/>
      <c r="H92" s="287"/>
      <c r="I92" s="287">
        <v>2</v>
      </c>
      <c r="J92" s="288">
        <v>2</v>
      </c>
      <c r="K92" s="289"/>
      <c r="L92" s="287"/>
      <c r="M92" s="287"/>
      <c r="N92" s="192"/>
      <c r="O92" s="193"/>
      <c r="P92" s="191"/>
      <c r="Q92" s="191"/>
      <c r="R92" s="192"/>
      <c r="S92" s="193"/>
      <c r="T92" s="191"/>
      <c r="U92" s="191"/>
      <c r="V92" s="269"/>
      <c r="W92" s="281"/>
      <c r="X92" s="282"/>
      <c r="Y92" s="191"/>
      <c r="Z92" s="269"/>
      <c r="AA92" s="410"/>
    </row>
    <row r="93" spans="1:27" ht="22.5" customHeight="1">
      <c r="A93" s="436"/>
      <c r="B93" s="437"/>
      <c r="C93" s="438"/>
      <c r="D93" s="293" t="s">
        <v>310</v>
      </c>
      <c r="E93" s="294">
        <f>K93</f>
        <v>2</v>
      </c>
      <c r="F93" s="292">
        <f>L93</f>
        <v>2</v>
      </c>
      <c r="G93" s="286"/>
      <c r="H93" s="287"/>
      <c r="I93" s="287"/>
      <c r="J93" s="288"/>
      <c r="K93" s="289">
        <v>2</v>
      </c>
      <c r="L93" s="287">
        <v>2</v>
      </c>
      <c r="M93" s="287"/>
      <c r="N93" s="192"/>
      <c r="O93" s="193"/>
      <c r="P93" s="191"/>
      <c r="Q93" s="191"/>
      <c r="R93" s="192"/>
      <c r="S93" s="193"/>
      <c r="T93" s="191"/>
      <c r="U93" s="191"/>
      <c r="V93" s="269"/>
      <c r="W93" s="281"/>
      <c r="X93" s="282"/>
      <c r="Y93" s="191"/>
      <c r="Z93" s="269"/>
      <c r="AA93" s="410"/>
    </row>
    <row r="94" spans="1:27" ht="22.5" customHeight="1">
      <c r="A94" s="436"/>
      <c r="B94" s="437"/>
      <c r="C94" s="438"/>
      <c r="D94" s="293" t="s">
        <v>316</v>
      </c>
      <c r="E94" s="294">
        <v>2</v>
      </c>
      <c r="F94" s="292">
        <v>2</v>
      </c>
      <c r="G94" s="286"/>
      <c r="H94" s="287"/>
      <c r="I94" s="287"/>
      <c r="J94" s="288"/>
      <c r="K94" s="289"/>
      <c r="L94" s="287"/>
      <c r="M94" s="287"/>
      <c r="N94" s="192"/>
      <c r="O94" s="193"/>
      <c r="P94" s="191"/>
      <c r="Q94" s="191">
        <v>2</v>
      </c>
      <c r="R94" s="192">
        <v>2</v>
      </c>
      <c r="S94" s="193"/>
      <c r="T94" s="191"/>
      <c r="U94" s="191"/>
      <c r="V94" s="269"/>
      <c r="W94" s="281"/>
      <c r="X94" s="282"/>
      <c r="Y94" s="191"/>
      <c r="Z94" s="269"/>
      <c r="AA94" s="410"/>
    </row>
    <row r="95" spans="1:27" ht="22.5" customHeight="1">
      <c r="A95" s="436"/>
      <c r="B95" s="437"/>
      <c r="C95" s="438"/>
      <c r="D95" s="293" t="s">
        <v>314</v>
      </c>
      <c r="E95" s="294">
        <v>2</v>
      </c>
      <c r="F95" s="292">
        <v>2</v>
      </c>
      <c r="G95" s="286"/>
      <c r="H95" s="287"/>
      <c r="I95" s="287"/>
      <c r="J95" s="288"/>
      <c r="K95" s="289"/>
      <c r="L95" s="287"/>
      <c r="M95" s="287"/>
      <c r="N95" s="192"/>
      <c r="O95" s="193"/>
      <c r="P95" s="191"/>
      <c r="Q95" s="191"/>
      <c r="R95" s="192"/>
      <c r="S95" s="193"/>
      <c r="T95" s="191"/>
      <c r="U95" s="191"/>
      <c r="V95" s="269"/>
      <c r="W95" s="193">
        <v>2</v>
      </c>
      <c r="X95" s="191">
        <v>2</v>
      </c>
      <c r="Y95" s="191"/>
      <c r="Z95" s="269"/>
      <c r="AA95" s="410"/>
    </row>
    <row r="96" spans="1:27" ht="22.5" customHeight="1">
      <c r="A96" s="436"/>
      <c r="B96" s="437"/>
      <c r="C96" s="438"/>
      <c r="D96" s="336" t="s">
        <v>355</v>
      </c>
      <c r="E96" s="294">
        <v>2</v>
      </c>
      <c r="F96" s="292">
        <v>2</v>
      </c>
      <c r="G96" s="286"/>
      <c r="H96" s="287"/>
      <c r="I96" s="287">
        <v>2</v>
      </c>
      <c r="J96" s="288">
        <v>2</v>
      </c>
      <c r="K96" s="289"/>
      <c r="L96" s="287"/>
      <c r="M96" s="287"/>
      <c r="N96" s="192"/>
      <c r="O96" s="193"/>
      <c r="P96" s="191"/>
      <c r="Q96" s="191"/>
      <c r="R96" s="192"/>
      <c r="S96" s="193"/>
      <c r="T96" s="191"/>
      <c r="U96" s="191"/>
      <c r="V96" s="269"/>
      <c r="W96" s="193"/>
      <c r="X96" s="191"/>
      <c r="Y96" s="191"/>
      <c r="Z96" s="269"/>
      <c r="AA96" s="410"/>
    </row>
    <row r="97" spans="1:27" ht="22.5" customHeight="1" thickBot="1">
      <c r="A97" s="436"/>
      <c r="B97" s="437"/>
      <c r="C97" s="438"/>
      <c r="D97" s="234" t="s">
        <v>315</v>
      </c>
      <c r="E97" s="157">
        <v>1</v>
      </c>
      <c r="F97" s="170">
        <v>1</v>
      </c>
      <c r="G97" s="167"/>
      <c r="H97" s="168"/>
      <c r="I97" s="168"/>
      <c r="J97" s="169"/>
      <c r="K97" s="148"/>
      <c r="L97" s="168"/>
      <c r="M97" s="168"/>
      <c r="N97" s="169"/>
      <c r="O97" s="148"/>
      <c r="P97" s="168"/>
      <c r="Q97" s="168"/>
      <c r="R97" s="169"/>
      <c r="S97" s="148"/>
      <c r="T97" s="168"/>
      <c r="U97" s="168"/>
      <c r="V97" s="170"/>
      <c r="W97" s="148">
        <v>1</v>
      </c>
      <c r="X97" s="168">
        <v>1</v>
      </c>
      <c r="Y97" s="168"/>
      <c r="Z97" s="170"/>
      <c r="AA97" s="411"/>
    </row>
    <row r="98" spans="1:27" ht="25.5" customHeight="1">
      <c r="A98" s="436"/>
      <c r="B98" s="437"/>
      <c r="C98" s="438"/>
      <c r="D98" s="152" t="s">
        <v>143</v>
      </c>
      <c r="E98" s="187">
        <f aca="true" t="shared" si="10" ref="E98:F100">Q98</f>
        <v>2</v>
      </c>
      <c r="F98" s="49">
        <f t="shared" si="10"/>
        <v>2</v>
      </c>
      <c r="G98" s="276"/>
      <c r="H98" s="187"/>
      <c r="I98" s="272"/>
      <c r="J98" s="273"/>
      <c r="K98" s="275"/>
      <c r="L98" s="187"/>
      <c r="M98" s="272"/>
      <c r="N98" s="273"/>
      <c r="O98" s="271"/>
      <c r="P98" s="187"/>
      <c r="Q98" s="272">
        <v>2</v>
      </c>
      <c r="R98" s="273">
        <v>2</v>
      </c>
      <c r="S98" s="275"/>
      <c r="T98" s="187"/>
      <c r="U98" s="187"/>
      <c r="V98" s="273"/>
      <c r="W98" s="275"/>
      <c r="X98" s="187"/>
      <c r="Y98" s="187"/>
      <c r="Z98" s="274"/>
      <c r="AA98" s="412" t="s">
        <v>36</v>
      </c>
    </row>
    <row r="99" spans="1:27" ht="25.5" customHeight="1">
      <c r="A99" s="436"/>
      <c r="B99" s="437"/>
      <c r="C99" s="438"/>
      <c r="D99" s="152" t="s">
        <v>144</v>
      </c>
      <c r="E99" s="153">
        <f t="shared" si="10"/>
        <v>2</v>
      </c>
      <c r="F99" s="49">
        <f t="shared" si="10"/>
        <v>2</v>
      </c>
      <c r="G99" s="154"/>
      <c r="H99" s="48"/>
      <c r="I99" s="48"/>
      <c r="J99" s="155"/>
      <c r="K99" s="47"/>
      <c r="L99" s="48"/>
      <c r="M99" s="48"/>
      <c r="N99" s="155"/>
      <c r="O99" s="47"/>
      <c r="P99" s="48"/>
      <c r="Q99" s="48">
        <v>2</v>
      </c>
      <c r="R99" s="155">
        <v>2</v>
      </c>
      <c r="S99" s="47"/>
      <c r="T99" s="48"/>
      <c r="U99" s="48"/>
      <c r="V99" s="49"/>
      <c r="W99" s="47"/>
      <c r="X99" s="48"/>
      <c r="Y99" s="48"/>
      <c r="Z99" s="155"/>
      <c r="AA99" s="412"/>
    </row>
    <row r="100" spans="1:27" ht="25.5" customHeight="1" thickBot="1">
      <c r="A100" s="436"/>
      <c r="B100" s="437"/>
      <c r="C100" s="438"/>
      <c r="D100" s="156" t="s">
        <v>145</v>
      </c>
      <c r="E100" s="157">
        <f t="shared" si="10"/>
        <v>2</v>
      </c>
      <c r="F100" s="158">
        <f t="shared" si="10"/>
        <v>2</v>
      </c>
      <c r="G100" s="159"/>
      <c r="H100" s="160"/>
      <c r="I100" s="160"/>
      <c r="J100" s="161"/>
      <c r="K100" s="162"/>
      <c r="L100" s="160"/>
      <c r="M100" s="160"/>
      <c r="N100" s="161"/>
      <c r="O100" s="162"/>
      <c r="P100" s="160"/>
      <c r="Q100" s="160">
        <v>2</v>
      </c>
      <c r="R100" s="161">
        <v>2</v>
      </c>
      <c r="S100" s="162"/>
      <c r="T100" s="160"/>
      <c r="U100" s="160"/>
      <c r="V100" s="158"/>
      <c r="W100" s="162"/>
      <c r="X100" s="160"/>
      <c r="Y100" s="160"/>
      <c r="Z100" s="161"/>
      <c r="AA100" s="413"/>
    </row>
    <row r="101" spans="1:27" ht="19.5" customHeight="1">
      <c r="A101" s="436"/>
      <c r="B101" s="437"/>
      <c r="C101" s="438"/>
      <c r="D101" s="152" t="s">
        <v>147</v>
      </c>
      <c r="E101" s="187">
        <f aca="true" t="shared" si="11" ref="E101:F105">S101</f>
        <v>2</v>
      </c>
      <c r="F101" s="49">
        <f t="shared" si="11"/>
        <v>2</v>
      </c>
      <c r="G101" s="154"/>
      <c r="H101" s="48"/>
      <c r="I101" s="48"/>
      <c r="J101" s="155"/>
      <c r="K101" s="47"/>
      <c r="L101" s="48"/>
      <c r="M101" s="48"/>
      <c r="N101" s="155"/>
      <c r="O101" s="47"/>
      <c r="P101" s="48"/>
      <c r="Q101" s="48"/>
      <c r="R101" s="155"/>
      <c r="S101" s="47">
        <v>2</v>
      </c>
      <c r="T101" s="48">
        <v>2</v>
      </c>
      <c r="U101" s="48"/>
      <c r="V101" s="49"/>
      <c r="W101" s="47"/>
      <c r="X101" s="48"/>
      <c r="Y101" s="48"/>
      <c r="Z101" s="49"/>
      <c r="AA101" s="414" t="s">
        <v>37</v>
      </c>
    </row>
    <row r="102" spans="1:27" ht="19.5" customHeight="1">
      <c r="A102" s="436"/>
      <c r="B102" s="437"/>
      <c r="C102" s="438"/>
      <c r="D102" s="152" t="s">
        <v>148</v>
      </c>
      <c r="E102" s="153">
        <f t="shared" si="11"/>
        <v>2</v>
      </c>
      <c r="F102" s="49">
        <f t="shared" si="11"/>
        <v>2</v>
      </c>
      <c r="G102" s="29"/>
      <c r="H102" s="33"/>
      <c r="I102" s="33"/>
      <c r="J102" s="166"/>
      <c r="K102" s="30"/>
      <c r="L102" s="33"/>
      <c r="M102" s="33"/>
      <c r="N102" s="166"/>
      <c r="O102" s="30"/>
      <c r="P102" s="33"/>
      <c r="Q102" s="33"/>
      <c r="R102" s="166"/>
      <c r="S102" s="30">
        <v>2</v>
      </c>
      <c r="T102" s="33">
        <v>2</v>
      </c>
      <c r="U102" s="33"/>
      <c r="V102" s="34"/>
      <c r="W102" s="30"/>
      <c r="X102" s="33"/>
      <c r="Y102" s="33"/>
      <c r="Z102" s="34"/>
      <c r="AA102" s="414"/>
    </row>
    <row r="103" spans="1:27" ht="19.5" customHeight="1">
      <c r="A103" s="436"/>
      <c r="B103" s="437"/>
      <c r="C103" s="438"/>
      <c r="D103" s="152" t="s">
        <v>149</v>
      </c>
      <c r="E103" s="153">
        <f t="shared" si="11"/>
        <v>2</v>
      </c>
      <c r="F103" s="49">
        <f t="shared" si="11"/>
        <v>2</v>
      </c>
      <c r="G103" s="29"/>
      <c r="H103" s="33"/>
      <c r="I103" s="33"/>
      <c r="J103" s="166"/>
      <c r="K103" s="30"/>
      <c r="L103" s="33"/>
      <c r="M103" s="33"/>
      <c r="N103" s="166"/>
      <c r="O103" s="30"/>
      <c r="P103" s="33"/>
      <c r="Q103" s="33"/>
      <c r="R103" s="166"/>
      <c r="S103" s="30">
        <v>2</v>
      </c>
      <c r="T103" s="33">
        <v>2</v>
      </c>
      <c r="U103" s="33"/>
      <c r="V103" s="34"/>
      <c r="W103" s="30"/>
      <c r="X103" s="33"/>
      <c r="Y103" s="33"/>
      <c r="Z103" s="34"/>
      <c r="AA103" s="414"/>
    </row>
    <row r="104" spans="1:27" ht="19.5" customHeight="1">
      <c r="A104" s="436"/>
      <c r="B104" s="437"/>
      <c r="C104" s="438"/>
      <c r="D104" s="152" t="s">
        <v>150</v>
      </c>
      <c r="E104" s="153">
        <f t="shared" si="11"/>
        <v>2</v>
      </c>
      <c r="F104" s="49">
        <f t="shared" si="11"/>
        <v>2</v>
      </c>
      <c r="G104" s="29"/>
      <c r="H104" s="33"/>
      <c r="I104" s="33"/>
      <c r="J104" s="166"/>
      <c r="K104" s="30"/>
      <c r="L104" s="33"/>
      <c r="M104" s="33"/>
      <c r="N104" s="166"/>
      <c r="O104" s="30"/>
      <c r="P104" s="33"/>
      <c r="Q104" s="33"/>
      <c r="R104" s="166"/>
      <c r="S104" s="30">
        <v>2</v>
      </c>
      <c r="T104" s="33">
        <v>2</v>
      </c>
      <c r="U104" s="33"/>
      <c r="V104" s="34"/>
      <c r="W104" s="226"/>
      <c r="X104" s="227"/>
      <c r="Y104" s="33"/>
      <c r="Z104" s="34"/>
      <c r="AA104" s="414"/>
    </row>
    <row r="105" spans="1:27" ht="19.5" customHeight="1" thickBot="1">
      <c r="A105" s="436"/>
      <c r="B105" s="437"/>
      <c r="C105" s="438"/>
      <c r="D105" s="156" t="s">
        <v>305</v>
      </c>
      <c r="E105" s="157">
        <f t="shared" si="11"/>
        <v>2</v>
      </c>
      <c r="F105" s="158">
        <f t="shared" si="11"/>
        <v>2</v>
      </c>
      <c r="G105" s="167"/>
      <c r="H105" s="168"/>
      <c r="I105" s="168"/>
      <c r="J105" s="169"/>
      <c r="K105" s="148"/>
      <c r="L105" s="168"/>
      <c r="M105" s="168"/>
      <c r="N105" s="169"/>
      <c r="O105" s="148"/>
      <c r="P105" s="168"/>
      <c r="Q105" s="168"/>
      <c r="R105" s="169"/>
      <c r="S105" s="148">
        <v>2</v>
      </c>
      <c r="T105" s="168">
        <v>2</v>
      </c>
      <c r="U105" s="168"/>
      <c r="V105" s="170"/>
      <c r="W105" s="228"/>
      <c r="X105" s="229"/>
      <c r="Y105" s="168"/>
      <c r="Z105" s="170"/>
      <c r="AA105" s="415"/>
    </row>
    <row r="106" spans="1:27" ht="19.5" customHeight="1">
      <c r="A106" s="436"/>
      <c r="B106" s="437"/>
      <c r="C106" s="438"/>
      <c r="D106" s="150" t="s">
        <v>151</v>
      </c>
      <c r="E106" s="151">
        <f aca="true" t="shared" si="12" ref="E106:F109">W106</f>
        <v>2</v>
      </c>
      <c r="F106" s="32">
        <f t="shared" si="12"/>
        <v>2</v>
      </c>
      <c r="G106" s="163"/>
      <c r="H106" s="31"/>
      <c r="I106" s="31"/>
      <c r="J106" s="164"/>
      <c r="K106" s="165"/>
      <c r="L106" s="31"/>
      <c r="M106" s="31"/>
      <c r="N106" s="164"/>
      <c r="O106" s="165"/>
      <c r="P106" s="31"/>
      <c r="Q106" s="31"/>
      <c r="R106" s="164"/>
      <c r="S106" s="165"/>
      <c r="T106" s="31"/>
      <c r="U106" s="31"/>
      <c r="V106" s="32"/>
      <c r="W106" s="165">
        <v>2</v>
      </c>
      <c r="X106" s="31">
        <v>2</v>
      </c>
      <c r="Y106" s="31"/>
      <c r="Z106" s="164"/>
      <c r="AA106" s="416" t="s">
        <v>154</v>
      </c>
    </row>
    <row r="107" spans="1:27" ht="19.5" customHeight="1">
      <c r="A107" s="436"/>
      <c r="B107" s="437"/>
      <c r="C107" s="438"/>
      <c r="D107" s="152" t="s">
        <v>152</v>
      </c>
      <c r="E107" s="153">
        <f t="shared" si="12"/>
        <v>2</v>
      </c>
      <c r="F107" s="49">
        <f t="shared" si="12"/>
        <v>2</v>
      </c>
      <c r="G107" s="29"/>
      <c r="H107" s="33"/>
      <c r="I107" s="33"/>
      <c r="J107" s="166"/>
      <c r="K107" s="30"/>
      <c r="L107" s="33"/>
      <c r="M107" s="33"/>
      <c r="N107" s="166"/>
      <c r="O107" s="30"/>
      <c r="P107" s="33"/>
      <c r="Q107" s="33"/>
      <c r="R107" s="166"/>
      <c r="S107" s="30"/>
      <c r="T107" s="33"/>
      <c r="U107" s="33"/>
      <c r="V107" s="34"/>
      <c r="W107" s="30">
        <v>2</v>
      </c>
      <c r="X107" s="33">
        <v>2</v>
      </c>
      <c r="Y107" s="33"/>
      <c r="Z107" s="166"/>
      <c r="AA107" s="417"/>
    </row>
    <row r="108" spans="1:27" ht="19.5" customHeight="1">
      <c r="A108" s="436"/>
      <c r="B108" s="437"/>
      <c r="C108" s="438"/>
      <c r="D108" s="295" t="s">
        <v>311</v>
      </c>
      <c r="E108" s="153">
        <f>W108</f>
        <v>2</v>
      </c>
      <c r="F108" s="49">
        <f>X108</f>
        <v>2</v>
      </c>
      <c r="G108" s="190"/>
      <c r="H108" s="191"/>
      <c r="I108" s="191"/>
      <c r="J108" s="192"/>
      <c r="K108" s="193"/>
      <c r="L108" s="191"/>
      <c r="M108" s="191"/>
      <c r="N108" s="192"/>
      <c r="O108" s="193"/>
      <c r="P108" s="191"/>
      <c r="Q108" s="191"/>
      <c r="R108" s="192"/>
      <c r="S108" s="193"/>
      <c r="T108" s="191"/>
      <c r="U108" s="191"/>
      <c r="V108" s="269"/>
      <c r="W108" s="289">
        <v>2</v>
      </c>
      <c r="X108" s="287">
        <v>2</v>
      </c>
      <c r="Y108" s="191"/>
      <c r="Z108" s="192"/>
      <c r="AA108" s="417"/>
    </row>
    <row r="109" spans="1:27" ht="19.5" customHeight="1" thickBot="1">
      <c r="A109" s="436"/>
      <c r="B109" s="437"/>
      <c r="C109" s="438"/>
      <c r="D109" s="156" t="s">
        <v>153</v>
      </c>
      <c r="E109" s="157">
        <f t="shared" si="12"/>
        <v>2</v>
      </c>
      <c r="F109" s="158">
        <f t="shared" si="12"/>
        <v>2</v>
      </c>
      <c r="G109" s="167"/>
      <c r="H109" s="168"/>
      <c r="I109" s="168"/>
      <c r="J109" s="169"/>
      <c r="K109" s="148"/>
      <c r="L109" s="168"/>
      <c r="M109" s="168"/>
      <c r="N109" s="169"/>
      <c r="O109" s="148"/>
      <c r="P109" s="168"/>
      <c r="Q109" s="168"/>
      <c r="R109" s="169"/>
      <c r="S109" s="148"/>
      <c r="T109" s="168"/>
      <c r="U109" s="168"/>
      <c r="V109" s="170"/>
      <c r="W109" s="148">
        <v>2</v>
      </c>
      <c r="X109" s="168">
        <v>2</v>
      </c>
      <c r="Y109" s="168"/>
      <c r="Z109" s="169"/>
      <c r="AA109" s="418"/>
    </row>
    <row r="110" spans="1:27" ht="19.5" customHeight="1">
      <c r="A110" s="436"/>
      <c r="B110" s="437"/>
      <c r="C110" s="438"/>
      <c r="D110" s="150" t="s">
        <v>333</v>
      </c>
      <c r="E110" s="151">
        <f aca="true" t="shared" si="13" ref="E110:E123">Y110</f>
        <v>2</v>
      </c>
      <c r="F110" s="32">
        <f aca="true" t="shared" si="14" ref="F110:F123">Z110</f>
        <v>2</v>
      </c>
      <c r="G110" s="163"/>
      <c r="H110" s="31"/>
      <c r="I110" s="31"/>
      <c r="J110" s="164"/>
      <c r="K110" s="165"/>
      <c r="L110" s="31"/>
      <c r="M110" s="31"/>
      <c r="N110" s="164"/>
      <c r="O110" s="165"/>
      <c r="P110" s="31"/>
      <c r="Q110" s="31"/>
      <c r="R110" s="164"/>
      <c r="S110" s="165"/>
      <c r="T110" s="31"/>
      <c r="U110" s="31"/>
      <c r="V110" s="164"/>
      <c r="W110" s="230"/>
      <c r="X110" s="171"/>
      <c r="Y110" s="163">
        <v>2</v>
      </c>
      <c r="Z110" s="31">
        <v>2</v>
      </c>
      <c r="AA110" s="419" t="s">
        <v>343</v>
      </c>
    </row>
    <row r="111" spans="1:27" ht="19.5" customHeight="1">
      <c r="A111" s="436"/>
      <c r="B111" s="437"/>
      <c r="C111" s="438"/>
      <c r="D111" s="152" t="s">
        <v>334</v>
      </c>
      <c r="E111" s="153">
        <f t="shared" si="13"/>
        <v>2</v>
      </c>
      <c r="F111" s="49">
        <f t="shared" si="14"/>
        <v>2</v>
      </c>
      <c r="G111" s="29"/>
      <c r="H111" s="33"/>
      <c r="I111" s="33"/>
      <c r="J111" s="166"/>
      <c r="K111" s="30"/>
      <c r="L111" s="33"/>
      <c r="M111" s="172"/>
      <c r="N111" s="34"/>
      <c r="O111" s="29"/>
      <c r="P111" s="33"/>
      <c r="Q111" s="33"/>
      <c r="R111" s="166"/>
      <c r="S111" s="30"/>
      <c r="T111" s="33"/>
      <c r="U111" s="33"/>
      <c r="V111" s="166"/>
      <c r="W111" s="231"/>
      <c r="X111" s="145"/>
      <c r="Y111" s="29">
        <v>2</v>
      </c>
      <c r="Z111" s="33">
        <v>2</v>
      </c>
      <c r="AA111" s="414"/>
    </row>
    <row r="112" spans="1:27" ht="19.5" customHeight="1">
      <c r="A112" s="436"/>
      <c r="B112" s="437"/>
      <c r="C112" s="438"/>
      <c r="D112" s="152" t="s">
        <v>335</v>
      </c>
      <c r="E112" s="153">
        <f t="shared" si="13"/>
        <v>2</v>
      </c>
      <c r="F112" s="49">
        <f t="shared" si="14"/>
        <v>2</v>
      </c>
      <c r="G112" s="29"/>
      <c r="H112" s="33"/>
      <c r="I112" s="33"/>
      <c r="J112" s="166"/>
      <c r="K112" s="30"/>
      <c r="L112" s="33"/>
      <c r="M112" s="33"/>
      <c r="N112" s="166"/>
      <c r="O112" s="30"/>
      <c r="P112" s="33"/>
      <c r="Q112" s="33"/>
      <c r="R112" s="166"/>
      <c r="S112" s="30"/>
      <c r="T112" s="33"/>
      <c r="U112" s="33"/>
      <c r="V112" s="166"/>
      <c r="W112" s="231"/>
      <c r="X112" s="145"/>
      <c r="Y112" s="29">
        <v>2</v>
      </c>
      <c r="Z112" s="33">
        <v>2</v>
      </c>
      <c r="AA112" s="414"/>
    </row>
    <row r="113" spans="1:27" ht="19.5" customHeight="1">
      <c r="A113" s="436"/>
      <c r="B113" s="437"/>
      <c r="C113" s="438"/>
      <c r="D113" s="146" t="s">
        <v>339</v>
      </c>
      <c r="E113" s="153">
        <v>2</v>
      </c>
      <c r="F113" s="34">
        <v>2</v>
      </c>
      <c r="G113" s="29"/>
      <c r="H113" s="33"/>
      <c r="I113" s="33"/>
      <c r="J113" s="166"/>
      <c r="K113" s="30"/>
      <c r="L113" s="33"/>
      <c r="M113" s="33"/>
      <c r="N113" s="166"/>
      <c r="O113" s="30"/>
      <c r="P113" s="33"/>
      <c r="Q113" s="33"/>
      <c r="R113" s="166"/>
      <c r="S113" s="30"/>
      <c r="T113" s="33"/>
      <c r="U113" s="145"/>
      <c r="V113" s="147"/>
      <c r="W113" s="30"/>
      <c r="X113" s="33"/>
      <c r="Y113" s="33">
        <v>2</v>
      </c>
      <c r="Z113" s="34">
        <v>2</v>
      </c>
      <c r="AA113" s="414"/>
    </row>
    <row r="114" spans="1:27" ht="19.5" customHeight="1">
      <c r="A114" s="436"/>
      <c r="B114" s="437"/>
      <c r="C114" s="438"/>
      <c r="D114" s="146" t="s">
        <v>340</v>
      </c>
      <c r="E114" s="153">
        <v>2</v>
      </c>
      <c r="F114" s="34">
        <v>2</v>
      </c>
      <c r="G114" s="29"/>
      <c r="H114" s="33"/>
      <c r="I114" s="33"/>
      <c r="J114" s="166"/>
      <c r="K114" s="30"/>
      <c r="L114" s="33"/>
      <c r="M114" s="33"/>
      <c r="N114" s="166"/>
      <c r="O114" s="30"/>
      <c r="P114" s="33"/>
      <c r="Q114" s="33"/>
      <c r="R114" s="166"/>
      <c r="S114" s="30"/>
      <c r="T114" s="33"/>
      <c r="U114" s="145"/>
      <c r="V114" s="147"/>
      <c r="W114" s="30"/>
      <c r="X114" s="33"/>
      <c r="Y114" s="33">
        <v>2</v>
      </c>
      <c r="Z114" s="34">
        <v>2</v>
      </c>
      <c r="AA114" s="414"/>
    </row>
    <row r="115" spans="1:27" ht="19.5" customHeight="1">
      <c r="A115" s="436"/>
      <c r="B115" s="437"/>
      <c r="C115" s="438"/>
      <c r="D115" s="146" t="s">
        <v>341</v>
      </c>
      <c r="E115" s="153">
        <v>2</v>
      </c>
      <c r="F115" s="34">
        <v>2</v>
      </c>
      <c r="G115" s="29"/>
      <c r="H115" s="33"/>
      <c r="I115" s="33"/>
      <c r="J115" s="166"/>
      <c r="K115" s="30"/>
      <c r="L115" s="33"/>
      <c r="M115" s="33"/>
      <c r="N115" s="166"/>
      <c r="O115" s="30"/>
      <c r="P115" s="33"/>
      <c r="Q115" s="33"/>
      <c r="R115" s="166"/>
      <c r="S115" s="30"/>
      <c r="T115" s="33"/>
      <c r="U115" s="145"/>
      <c r="V115" s="147"/>
      <c r="W115" s="30"/>
      <c r="X115" s="33"/>
      <c r="Y115" s="33">
        <v>2</v>
      </c>
      <c r="Z115" s="34">
        <v>2</v>
      </c>
      <c r="AA115" s="414"/>
    </row>
    <row r="116" spans="1:27" ht="19.5" customHeight="1" thickBot="1">
      <c r="A116" s="436"/>
      <c r="B116" s="437"/>
      <c r="C116" s="438"/>
      <c r="D116" s="176" t="s">
        <v>342</v>
      </c>
      <c r="E116" s="330">
        <v>2</v>
      </c>
      <c r="F116" s="177">
        <v>2</v>
      </c>
      <c r="G116" s="135"/>
      <c r="H116" s="178"/>
      <c r="I116" s="178"/>
      <c r="J116" s="179"/>
      <c r="K116" s="180"/>
      <c r="L116" s="178"/>
      <c r="M116" s="178"/>
      <c r="N116" s="179"/>
      <c r="O116" s="180"/>
      <c r="P116" s="178"/>
      <c r="Q116" s="178"/>
      <c r="R116" s="179"/>
      <c r="S116" s="180"/>
      <c r="T116" s="178"/>
      <c r="U116" s="331"/>
      <c r="V116" s="332"/>
      <c r="W116" s="180"/>
      <c r="X116" s="178"/>
      <c r="Y116" s="178">
        <v>2</v>
      </c>
      <c r="Z116" s="178">
        <v>2</v>
      </c>
      <c r="AA116" s="415"/>
    </row>
    <row r="117" spans="1:27" ht="19.5" customHeight="1">
      <c r="A117" s="436"/>
      <c r="B117" s="437"/>
      <c r="C117" s="438"/>
      <c r="D117" s="173" t="s">
        <v>155</v>
      </c>
      <c r="E117" s="151">
        <f t="shared" si="13"/>
        <v>2</v>
      </c>
      <c r="F117" s="32">
        <f t="shared" si="14"/>
        <v>2</v>
      </c>
      <c r="G117" s="163"/>
      <c r="H117" s="31"/>
      <c r="I117" s="31"/>
      <c r="J117" s="164"/>
      <c r="K117" s="165"/>
      <c r="L117" s="31"/>
      <c r="M117" s="31"/>
      <c r="N117" s="164"/>
      <c r="O117" s="165"/>
      <c r="P117" s="31"/>
      <c r="Q117" s="31"/>
      <c r="R117" s="164"/>
      <c r="S117" s="165"/>
      <c r="T117" s="31"/>
      <c r="U117" s="31"/>
      <c r="V117" s="32"/>
      <c r="W117" s="165"/>
      <c r="X117" s="31"/>
      <c r="Y117" s="31">
        <v>2</v>
      </c>
      <c r="Z117" s="164">
        <v>2</v>
      </c>
      <c r="AA117" s="419" t="s">
        <v>156</v>
      </c>
    </row>
    <row r="118" spans="1:27" ht="19.5" customHeight="1">
      <c r="A118" s="436"/>
      <c r="B118" s="437"/>
      <c r="C118" s="438"/>
      <c r="D118" s="174" t="s">
        <v>157</v>
      </c>
      <c r="E118" s="153">
        <f t="shared" si="13"/>
        <v>2</v>
      </c>
      <c r="F118" s="49">
        <f t="shared" si="14"/>
        <v>2</v>
      </c>
      <c r="G118" s="29"/>
      <c r="H118" s="33"/>
      <c r="I118" s="33"/>
      <c r="J118" s="166"/>
      <c r="K118" s="30"/>
      <c r="L118" s="33"/>
      <c r="M118" s="33"/>
      <c r="N118" s="166"/>
      <c r="O118" s="30"/>
      <c r="P118" s="33"/>
      <c r="Q118" s="33"/>
      <c r="R118" s="166"/>
      <c r="S118" s="30"/>
      <c r="T118" s="33"/>
      <c r="U118" s="33"/>
      <c r="V118" s="34"/>
      <c r="W118" s="30"/>
      <c r="X118" s="33"/>
      <c r="Y118" s="33">
        <v>2</v>
      </c>
      <c r="Z118" s="166">
        <v>2</v>
      </c>
      <c r="AA118" s="414"/>
    </row>
    <row r="119" spans="1:27" ht="19.5" customHeight="1">
      <c r="A119" s="436"/>
      <c r="B119" s="437"/>
      <c r="C119" s="438"/>
      <c r="D119" s="174" t="s">
        <v>158</v>
      </c>
      <c r="E119" s="153">
        <f t="shared" si="13"/>
        <v>2</v>
      </c>
      <c r="F119" s="49">
        <f t="shared" si="14"/>
        <v>2</v>
      </c>
      <c r="G119" s="29"/>
      <c r="H119" s="33"/>
      <c r="I119" s="33"/>
      <c r="J119" s="166"/>
      <c r="K119" s="30"/>
      <c r="L119" s="33"/>
      <c r="M119" s="33"/>
      <c r="N119" s="166"/>
      <c r="O119" s="30"/>
      <c r="P119" s="33"/>
      <c r="Q119" s="33"/>
      <c r="R119" s="166"/>
      <c r="S119" s="30"/>
      <c r="T119" s="33"/>
      <c r="U119" s="33"/>
      <c r="V119" s="34"/>
      <c r="W119" s="30"/>
      <c r="X119" s="33"/>
      <c r="Y119" s="33">
        <v>2</v>
      </c>
      <c r="Z119" s="166">
        <v>2</v>
      </c>
      <c r="AA119" s="414"/>
    </row>
    <row r="120" spans="1:27" ht="19.5" customHeight="1">
      <c r="A120" s="436"/>
      <c r="B120" s="437"/>
      <c r="C120" s="438"/>
      <c r="D120" s="174" t="s">
        <v>159</v>
      </c>
      <c r="E120" s="153">
        <f t="shared" si="13"/>
        <v>2</v>
      </c>
      <c r="F120" s="49">
        <f t="shared" si="14"/>
        <v>2</v>
      </c>
      <c r="G120" s="29"/>
      <c r="H120" s="33"/>
      <c r="I120" s="33"/>
      <c r="J120" s="166"/>
      <c r="K120" s="30"/>
      <c r="L120" s="33"/>
      <c r="M120" s="33"/>
      <c r="N120" s="166"/>
      <c r="O120" s="30"/>
      <c r="P120" s="33"/>
      <c r="Q120" s="33"/>
      <c r="R120" s="166"/>
      <c r="S120" s="30"/>
      <c r="T120" s="33"/>
      <c r="U120" s="33"/>
      <c r="V120" s="34"/>
      <c r="W120" s="30"/>
      <c r="X120" s="33"/>
      <c r="Y120" s="33">
        <v>2</v>
      </c>
      <c r="Z120" s="166">
        <v>2</v>
      </c>
      <c r="AA120" s="414"/>
    </row>
    <row r="121" spans="1:27" ht="19.5" customHeight="1">
      <c r="A121" s="436"/>
      <c r="B121" s="437"/>
      <c r="C121" s="438"/>
      <c r="D121" s="174" t="s">
        <v>160</v>
      </c>
      <c r="E121" s="153">
        <f t="shared" si="13"/>
        <v>2</v>
      </c>
      <c r="F121" s="49">
        <f t="shared" si="14"/>
        <v>2</v>
      </c>
      <c r="G121" s="29"/>
      <c r="H121" s="33"/>
      <c r="I121" s="33"/>
      <c r="J121" s="166"/>
      <c r="K121" s="30"/>
      <c r="L121" s="33"/>
      <c r="M121" s="33"/>
      <c r="N121" s="166"/>
      <c r="O121" s="30"/>
      <c r="P121" s="33"/>
      <c r="Q121" s="33"/>
      <c r="R121" s="166"/>
      <c r="S121" s="30"/>
      <c r="T121" s="33"/>
      <c r="U121" s="33"/>
      <c r="V121" s="34"/>
      <c r="W121" s="30"/>
      <c r="X121" s="33"/>
      <c r="Y121" s="33">
        <v>2</v>
      </c>
      <c r="Z121" s="166">
        <v>2</v>
      </c>
      <c r="AA121" s="414"/>
    </row>
    <row r="122" spans="1:27" ht="19.5" customHeight="1" thickBot="1">
      <c r="A122" s="436"/>
      <c r="B122" s="437"/>
      <c r="C122" s="438"/>
      <c r="D122" s="175" t="s">
        <v>161</v>
      </c>
      <c r="E122" s="157">
        <f t="shared" si="13"/>
        <v>2</v>
      </c>
      <c r="F122" s="158">
        <f t="shared" si="14"/>
        <v>2</v>
      </c>
      <c r="G122" s="167"/>
      <c r="H122" s="168"/>
      <c r="I122" s="168"/>
      <c r="J122" s="169"/>
      <c r="K122" s="148"/>
      <c r="L122" s="168"/>
      <c r="M122" s="168"/>
      <c r="N122" s="169"/>
      <c r="O122" s="148"/>
      <c r="P122" s="168"/>
      <c r="Q122" s="168"/>
      <c r="R122" s="169"/>
      <c r="S122" s="148"/>
      <c r="T122" s="168"/>
      <c r="U122" s="168"/>
      <c r="V122" s="170"/>
      <c r="W122" s="148"/>
      <c r="X122" s="168"/>
      <c r="Y122" s="168">
        <v>2</v>
      </c>
      <c r="Z122" s="169">
        <v>2</v>
      </c>
      <c r="AA122" s="415"/>
    </row>
    <row r="123" spans="1:27" ht="19.5" customHeight="1">
      <c r="A123" s="436"/>
      <c r="B123" s="437"/>
      <c r="C123" s="438"/>
      <c r="D123" s="150" t="s">
        <v>162</v>
      </c>
      <c r="E123" s="151">
        <f t="shared" si="13"/>
        <v>2</v>
      </c>
      <c r="F123" s="32">
        <f t="shared" si="14"/>
        <v>4</v>
      </c>
      <c r="G123" s="163"/>
      <c r="H123" s="31"/>
      <c r="I123" s="31"/>
      <c r="J123" s="164"/>
      <c r="K123" s="165"/>
      <c r="L123" s="31"/>
      <c r="M123" s="31"/>
      <c r="N123" s="164"/>
      <c r="O123" s="165"/>
      <c r="P123" s="31"/>
      <c r="Q123" s="31"/>
      <c r="R123" s="164"/>
      <c r="S123" s="165"/>
      <c r="T123" s="31"/>
      <c r="U123" s="31"/>
      <c r="V123" s="32"/>
      <c r="W123" s="165"/>
      <c r="X123" s="31"/>
      <c r="Y123" s="31">
        <v>2</v>
      </c>
      <c r="Z123" s="164">
        <v>4</v>
      </c>
      <c r="AA123" s="419" t="s">
        <v>317</v>
      </c>
    </row>
    <row r="124" spans="1:27" ht="19.5" customHeight="1">
      <c r="A124" s="436"/>
      <c r="B124" s="437"/>
      <c r="C124" s="438"/>
      <c r="D124" s="152" t="s">
        <v>163</v>
      </c>
      <c r="E124" s="153">
        <f>W124+Y124</f>
        <v>3</v>
      </c>
      <c r="F124" s="49">
        <f>X124+Z124</f>
        <v>3</v>
      </c>
      <c r="G124" s="29"/>
      <c r="H124" s="33"/>
      <c r="I124" s="33"/>
      <c r="J124" s="166"/>
      <c r="K124" s="30"/>
      <c r="L124" s="33"/>
      <c r="M124" s="33"/>
      <c r="N124" s="166"/>
      <c r="O124" s="30"/>
      <c r="P124" s="33"/>
      <c r="Q124" s="33"/>
      <c r="R124" s="166"/>
      <c r="S124" s="30"/>
      <c r="T124" s="33"/>
      <c r="U124" s="33"/>
      <c r="V124" s="34"/>
      <c r="W124" s="30">
        <v>1</v>
      </c>
      <c r="X124" s="33">
        <v>1</v>
      </c>
      <c r="Y124" s="33">
        <v>2</v>
      </c>
      <c r="Z124" s="166">
        <v>2</v>
      </c>
      <c r="AA124" s="414"/>
    </row>
    <row r="125" spans="1:27" ht="19.5" customHeight="1" thickBot="1">
      <c r="A125" s="436"/>
      <c r="B125" s="437"/>
      <c r="C125" s="438"/>
      <c r="D125" s="156" t="s">
        <v>164</v>
      </c>
      <c r="E125" s="157">
        <f>Y125</f>
        <v>2</v>
      </c>
      <c r="F125" s="158">
        <f>Z125</f>
        <v>5</v>
      </c>
      <c r="G125" s="167"/>
      <c r="H125" s="168"/>
      <c r="I125" s="168"/>
      <c r="J125" s="169"/>
      <c r="K125" s="148"/>
      <c r="L125" s="168"/>
      <c r="M125" s="168"/>
      <c r="N125" s="169"/>
      <c r="O125" s="148"/>
      <c r="P125" s="168"/>
      <c r="Q125" s="168"/>
      <c r="R125" s="169"/>
      <c r="S125" s="148"/>
      <c r="T125" s="168"/>
      <c r="U125" s="168"/>
      <c r="V125" s="170"/>
      <c r="W125" s="148"/>
      <c r="X125" s="168"/>
      <c r="Y125" s="168">
        <v>2</v>
      </c>
      <c r="Z125" s="170">
        <v>5</v>
      </c>
      <c r="AA125" s="415"/>
    </row>
    <row r="126" spans="1:27" ht="18.75" customHeight="1" thickBot="1">
      <c r="A126" s="439"/>
      <c r="B126" s="440"/>
      <c r="C126" s="441"/>
      <c r="D126" s="459" t="s">
        <v>165</v>
      </c>
      <c r="E126" s="460"/>
      <c r="F126" s="461"/>
      <c r="G126" s="114">
        <v>0</v>
      </c>
      <c r="H126" s="105">
        <v>0</v>
      </c>
      <c r="I126" s="105">
        <v>0</v>
      </c>
      <c r="J126" s="105">
        <v>0</v>
      </c>
      <c r="K126" s="108">
        <v>0</v>
      </c>
      <c r="L126" s="105">
        <v>0</v>
      </c>
      <c r="M126" s="105">
        <v>0</v>
      </c>
      <c r="N126" s="107">
        <v>0</v>
      </c>
      <c r="O126" s="108">
        <v>0</v>
      </c>
      <c r="P126" s="105">
        <v>0</v>
      </c>
      <c r="Q126" s="105">
        <v>2</v>
      </c>
      <c r="R126" s="107">
        <v>2</v>
      </c>
      <c r="S126" s="108">
        <v>4</v>
      </c>
      <c r="T126" s="105">
        <v>4</v>
      </c>
      <c r="U126" s="105">
        <v>0</v>
      </c>
      <c r="V126" s="107">
        <v>0</v>
      </c>
      <c r="W126" s="108">
        <v>3</v>
      </c>
      <c r="X126" s="105">
        <v>3</v>
      </c>
      <c r="Y126" s="105">
        <v>10</v>
      </c>
      <c r="Z126" s="107">
        <v>10</v>
      </c>
      <c r="AA126" s="181"/>
    </row>
    <row r="127" spans="1:27" ht="18.75" customHeight="1" thickBot="1">
      <c r="A127" s="442" t="s">
        <v>166</v>
      </c>
      <c r="B127" s="443"/>
      <c r="C127" s="444"/>
      <c r="D127" s="451" t="s">
        <v>167</v>
      </c>
      <c r="E127" s="452"/>
      <c r="F127" s="453"/>
      <c r="G127" s="420">
        <f>G33+G41+G86</f>
        <v>26</v>
      </c>
      <c r="H127" s="421"/>
      <c r="I127" s="420">
        <f>I33+I41+I86</f>
        <v>27</v>
      </c>
      <c r="J127" s="421"/>
      <c r="K127" s="420">
        <f>K33+K41+K86</f>
        <v>26</v>
      </c>
      <c r="L127" s="421"/>
      <c r="M127" s="420">
        <f>M33+M41+M86</f>
        <v>23</v>
      </c>
      <c r="N127" s="421"/>
      <c r="O127" s="420">
        <f>O33+O41+O86</f>
        <v>22</v>
      </c>
      <c r="P127" s="421"/>
      <c r="Q127" s="420">
        <f>Q33+Q41+Q86</f>
        <v>19</v>
      </c>
      <c r="R127" s="421"/>
      <c r="S127" s="420">
        <f>S33+S41+S86</f>
        <v>22</v>
      </c>
      <c r="T127" s="421"/>
      <c r="U127" s="420">
        <f>U33+U41+U86</f>
        <v>15</v>
      </c>
      <c r="V127" s="421"/>
      <c r="W127" s="420">
        <f>W33+W41+W86</f>
        <v>19</v>
      </c>
      <c r="X127" s="421"/>
      <c r="Y127" s="420">
        <f>Y33+Y41+Y86</f>
        <v>6</v>
      </c>
      <c r="Z127" s="421"/>
      <c r="AA127" s="182"/>
    </row>
    <row r="128" spans="1:27" ht="22.5" customHeight="1" thickBot="1">
      <c r="A128" s="445"/>
      <c r="B128" s="446"/>
      <c r="C128" s="447"/>
      <c r="D128" s="454" t="s">
        <v>168</v>
      </c>
      <c r="E128" s="455"/>
      <c r="F128" s="456"/>
      <c r="G128" s="420">
        <f>G126</f>
        <v>0</v>
      </c>
      <c r="H128" s="421"/>
      <c r="I128" s="420">
        <f>I126</f>
        <v>0</v>
      </c>
      <c r="J128" s="421"/>
      <c r="K128" s="420">
        <f>K126</f>
        <v>0</v>
      </c>
      <c r="L128" s="421"/>
      <c r="M128" s="420">
        <f>M126</f>
        <v>0</v>
      </c>
      <c r="N128" s="421"/>
      <c r="O128" s="420">
        <f>O126</f>
        <v>0</v>
      </c>
      <c r="P128" s="421"/>
      <c r="Q128" s="420">
        <f>Q126</f>
        <v>2</v>
      </c>
      <c r="R128" s="421"/>
      <c r="S128" s="420">
        <f>S126</f>
        <v>4</v>
      </c>
      <c r="T128" s="421"/>
      <c r="U128" s="420">
        <f>U126</f>
        <v>0</v>
      </c>
      <c r="V128" s="421"/>
      <c r="W128" s="420">
        <f>W126</f>
        <v>3</v>
      </c>
      <c r="X128" s="421"/>
      <c r="Y128" s="420">
        <f>Y126</f>
        <v>10</v>
      </c>
      <c r="Z128" s="421"/>
      <c r="AA128" s="182"/>
    </row>
    <row r="129" spans="1:27" ht="18.75" customHeight="1" thickBot="1">
      <c r="A129" s="445"/>
      <c r="B129" s="446"/>
      <c r="C129" s="447"/>
      <c r="D129" s="451" t="s">
        <v>169</v>
      </c>
      <c r="E129" s="452"/>
      <c r="F129" s="453"/>
      <c r="G129" s="420">
        <f>G127+G128</f>
        <v>26</v>
      </c>
      <c r="H129" s="421"/>
      <c r="I129" s="420">
        <f>I127+I128</f>
        <v>27</v>
      </c>
      <c r="J129" s="421"/>
      <c r="K129" s="420">
        <f>K127+K128</f>
        <v>26</v>
      </c>
      <c r="L129" s="421"/>
      <c r="M129" s="420">
        <f>M127+M128</f>
        <v>23</v>
      </c>
      <c r="N129" s="421"/>
      <c r="O129" s="420">
        <f>O127+O128</f>
        <v>22</v>
      </c>
      <c r="P129" s="421"/>
      <c r="Q129" s="420">
        <f>Q127+Q128</f>
        <v>21</v>
      </c>
      <c r="R129" s="421"/>
      <c r="S129" s="420">
        <f>S127+S128</f>
        <v>26</v>
      </c>
      <c r="T129" s="421"/>
      <c r="U129" s="420">
        <f>U127+U128</f>
        <v>15</v>
      </c>
      <c r="V129" s="421"/>
      <c r="W129" s="420">
        <f>W127+W128</f>
        <v>22</v>
      </c>
      <c r="X129" s="421"/>
      <c r="Y129" s="420">
        <f>Y127+Y128</f>
        <v>16</v>
      </c>
      <c r="Z129" s="421"/>
      <c r="AA129" s="183">
        <f>SUM(G129:Z129)</f>
        <v>224</v>
      </c>
    </row>
    <row r="130" spans="1:27" ht="18" customHeight="1" thickBot="1">
      <c r="A130" s="448"/>
      <c r="B130" s="449"/>
      <c r="C130" s="450"/>
      <c r="D130" s="451" t="s">
        <v>170</v>
      </c>
      <c r="E130" s="452"/>
      <c r="F130" s="453"/>
      <c r="G130" s="420">
        <f>H33+H41+H86</f>
        <v>28</v>
      </c>
      <c r="H130" s="421"/>
      <c r="I130" s="420">
        <f>J86+J41+J33</f>
        <v>30</v>
      </c>
      <c r="J130" s="421"/>
      <c r="K130" s="420">
        <f>L86+L41+L33</f>
        <v>32</v>
      </c>
      <c r="L130" s="421"/>
      <c r="M130" s="420">
        <f>N86+N41+N33</f>
        <v>28</v>
      </c>
      <c r="N130" s="421"/>
      <c r="O130" s="420">
        <f>P33+P41+P86</f>
        <v>29</v>
      </c>
      <c r="P130" s="421"/>
      <c r="Q130" s="420">
        <f>R33+R86+R126+R41</f>
        <v>23</v>
      </c>
      <c r="R130" s="421"/>
      <c r="S130" s="420">
        <f>T86+T41+T33+T126</f>
        <v>35</v>
      </c>
      <c r="T130" s="421"/>
      <c r="U130" s="420">
        <f>V86+V41+V33</f>
        <v>45</v>
      </c>
      <c r="V130" s="421"/>
      <c r="W130" s="420">
        <f>X86+X41+X33+X126</f>
        <v>28</v>
      </c>
      <c r="X130" s="421"/>
      <c r="Y130" s="420">
        <f>Z86+Z41+Z33+Z126</f>
        <v>16</v>
      </c>
      <c r="Z130" s="421"/>
      <c r="AA130" s="183">
        <f>SUM(G130:Z130)</f>
        <v>294</v>
      </c>
    </row>
    <row r="131" spans="1:30" ht="21" customHeight="1">
      <c r="A131" s="482" t="s">
        <v>3</v>
      </c>
      <c r="B131" s="483"/>
      <c r="C131" s="483"/>
      <c r="D131" s="483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  <c r="V131" s="483"/>
      <c r="W131" s="483"/>
      <c r="X131" s="483"/>
      <c r="Y131" s="483"/>
      <c r="Z131" s="483"/>
      <c r="AA131" s="483"/>
      <c r="AB131" s="483"/>
      <c r="AC131" s="483"/>
      <c r="AD131" s="483"/>
    </row>
    <row r="132" spans="1:30" ht="21" customHeight="1">
      <c r="A132" s="248" t="s">
        <v>171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36"/>
      <c r="AC132" s="36"/>
      <c r="AD132" s="36"/>
    </row>
    <row r="133" spans="1:27" ht="19.5" customHeight="1">
      <c r="A133" s="464" t="s">
        <v>172</v>
      </c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</row>
    <row r="134" spans="1:27" ht="21" customHeight="1">
      <c r="A134" s="465" t="s">
        <v>173</v>
      </c>
      <c r="B134" s="465"/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465"/>
    </row>
    <row r="135" spans="1:2" ht="18.75" customHeight="1">
      <c r="A135" s="138" t="s">
        <v>2</v>
      </c>
      <c r="B135" s="138"/>
    </row>
    <row r="136" spans="1:14" ht="20.25" customHeight="1">
      <c r="A136" s="464" t="s">
        <v>174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</row>
    <row r="137" spans="1:4" ht="15" customHeight="1">
      <c r="A137" s="466" t="s">
        <v>358</v>
      </c>
      <c r="B137" s="466"/>
      <c r="C137" s="466"/>
      <c r="D137" s="466"/>
    </row>
    <row r="138" spans="1:4" ht="21.75" customHeight="1">
      <c r="A138" s="466"/>
      <c r="B138" s="466"/>
      <c r="C138" s="466"/>
      <c r="D138" s="466"/>
    </row>
    <row r="139" spans="1:4" ht="21.75" customHeight="1">
      <c r="A139" s="466"/>
      <c r="B139" s="466"/>
      <c r="C139" s="466"/>
      <c r="D139" s="466"/>
    </row>
    <row r="140" spans="1:4" ht="21.75" customHeight="1">
      <c r="A140" s="466"/>
      <c r="B140" s="466"/>
      <c r="C140" s="466"/>
      <c r="D140" s="466"/>
    </row>
    <row r="141" spans="1:4" ht="21.75" customHeight="1">
      <c r="A141" s="466"/>
      <c r="B141" s="466"/>
      <c r="C141" s="466"/>
      <c r="D141" s="466"/>
    </row>
    <row r="142" spans="1:4" ht="21.75" customHeight="1">
      <c r="A142" s="466"/>
      <c r="B142" s="466"/>
      <c r="C142" s="466"/>
      <c r="D142" s="466"/>
    </row>
    <row r="143" spans="1:4" ht="243.75" customHeight="1">
      <c r="A143" s="466"/>
      <c r="B143" s="466"/>
      <c r="C143" s="466"/>
      <c r="D143" s="466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sheetProtection/>
  <mergeCells count="98">
    <mergeCell ref="AA98:AA100"/>
    <mergeCell ref="AA101:AA105"/>
    <mergeCell ref="AA117:AA122"/>
    <mergeCell ref="AA106:AA109"/>
    <mergeCell ref="AA110:AA116"/>
    <mergeCell ref="AA87:AA97"/>
    <mergeCell ref="G129:H129"/>
    <mergeCell ref="G128:H128"/>
    <mergeCell ref="A134:AA134"/>
    <mergeCell ref="A136:N136"/>
    <mergeCell ref="A127:C130"/>
    <mergeCell ref="D127:F127"/>
    <mergeCell ref="U127:V127"/>
    <mergeCell ref="O129:P129"/>
    <mergeCell ref="O127:P127"/>
    <mergeCell ref="D129:F129"/>
    <mergeCell ref="A137:D143"/>
    <mergeCell ref="Y128:Z128"/>
    <mergeCell ref="K128:L128"/>
    <mergeCell ref="M128:N128"/>
    <mergeCell ref="S130:T130"/>
    <mergeCell ref="S128:T128"/>
    <mergeCell ref="I130:J130"/>
    <mergeCell ref="M130:N130"/>
    <mergeCell ref="W128:X128"/>
    <mergeCell ref="O128:P128"/>
    <mergeCell ref="W5:Z5"/>
    <mergeCell ref="G6:H6"/>
    <mergeCell ref="A2:AA2"/>
    <mergeCell ref="K6:L6"/>
    <mergeCell ref="U128:V128"/>
    <mergeCell ref="Y127:Z127"/>
    <mergeCell ref="B24:C25"/>
    <mergeCell ref="A87:C126"/>
    <mergeCell ref="W127:X127"/>
    <mergeCell ref="G127:H127"/>
    <mergeCell ref="C19:C20"/>
    <mergeCell ref="B28:C28"/>
    <mergeCell ref="I128:J128"/>
    <mergeCell ref="A34:C41"/>
    <mergeCell ref="A8:A33"/>
    <mergeCell ref="B26:C27"/>
    <mergeCell ref="C33:D33"/>
    <mergeCell ref="D126:F126"/>
    <mergeCell ref="D128:F128"/>
    <mergeCell ref="B8:B23"/>
    <mergeCell ref="G5:J5"/>
    <mergeCell ref="U6:V6"/>
    <mergeCell ref="S6:T6"/>
    <mergeCell ref="C14:C16"/>
    <mergeCell ref="C17:C18"/>
    <mergeCell ref="C11:C13"/>
    <mergeCell ref="I6:J6"/>
    <mergeCell ref="A3:AA3"/>
    <mergeCell ref="A5:C7"/>
    <mergeCell ref="S5:V5"/>
    <mergeCell ref="O6:P6"/>
    <mergeCell ref="O5:R5"/>
    <mergeCell ref="A1:AA1"/>
    <mergeCell ref="AA5:AA7"/>
    <mergeCell ref="K5:N5"/>
    <mergeCell ref="F5:F7"/>
    <mergeCell ref="D5:D7"/>
    <mergeCell ref="AA17:AA18"/>
    <mergeCell ref="Q6:R6"/>
    <mergeCell ref="W6:X6"/>
    <mergeCell ref="AA19:AA20"/>
    <mergeCell ref="M6:N6"/>
    <mergeCell ref="Y6:Z6"/>
    <mergeCell ref="AA123:AA125"/>
    <mergeCell ref="O130:P130"/>
    <mergeCell ref="Q128:R128"/>
    <mergeCell ref="E5:E7"/>
    <mergeCell ref="G130:H130"/>
    <mergeCell ref="K127:L127"/>
    <mergeCell ref="M127:N127"/>
    <mergeCell ref="I127:J127"/>
    <mergeCell ref="K129:L129"/>
    <mergeCell ref="I129:J129"/>
    <mergeCell ref="Y130:Z130"/>
    <mergeCell ref="W130:X130"/>
    <mergeCell ref="W129:X129"/>
    <mergeCell ref="S127:T127"/>
    <mergeCell ref="Q127:R127"/>
    <mergeCell ref="Q130:R130"/>
    <mergeCell ref="U130:V130"/>
    <mergeCell ref="Q129:R129"/>
    <mergeCell ref="U129:V129"/>
    <mergeCell ref="A42:C86"/>
    <mergeCell ref="B29:C32"/>
    <mergeCell ref="C8:C9"/>
    <mergeCell ref="A133:AA133"/>
    <mergeCell ref="S129:T129"/>
    <mergeCell ref="A131:AD131"/>
    <mergeCell ref="D130:F130"/>
    <mergeCell ref="M129:N129"/>
    <mergeCell ref="K130:L130"/>
    <mergeCell ref="Y129:Z129"/>
  </mergeCells>
  <printOptions horizontalCentered="1"/>
  <pageMargins left="0.15748031496062992" right="0.15748031496062992" top="0.1968503937007874" bottom="0.3937007874015748" header="0" footer="0.1968503937007874"/>
  <pageSetup fitToHeight="3" fitToWidth="1" horizontalDpi="600" verticalDpi="600" orientation="portrait" paperSize="9" scale="60" r:id="rId3"/>
  <headerFooter alignWithMargins="0">
    <oddFooter>&amp;C第&amp;P頁</oddFooter>
  </headerFooter>
  <rowBreaks count="1" manualBreakCount="1">
    <brk id="68" max="2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D143"/>
  <sheetViews>
    <sheetView tabSelected="1" view="pageBreakPreview" zoomScaleNormal="90" zoomScaleSheetLayoutView="100" zoomScalePageLayoutView="0" workbookViewId="0" topLeftCell="A1">
      <selection activeCell="D75" sqref="D75"/>
    </sheetView>
  </sheetViews>
  <sheetFormatPr defaultColWidth="9.00390625" defaultRowHeight="16.5"/>
  <cols>
    <col min="1" max="1" width="4.625" style="138" customWidth="1"/>
    <col min="2" max="2" width="14.125" style="225" customWidth="1"/>
    <col min="3" max="3" width="9.875" style="138" customWidth="1"/>
    <col min="4" max="4" width="28.375" style="138" customWidth="1"/>
    <col min="5" max="6" width="5.625" style="138" customWidth="1"/>
    <col min="7" max="26" width="3.625" style="138" customWidth="1"/>
    <col min="27" max="27" width="19.625" style="138" customWidth="1"/>
    <col min="28" max="16384" width="9.00390625" style="53" customWidth="1"/>
  </cols>
  <sheetData>
    <row r="1" spans="1:27" ht="21.75" customHeight="1">
      <c r="A1" s="352" t="s">
        <v>337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ht="24.75" customHeight="1">
      <c r="A2" s="353" t="s">
        <v>24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ht="63" customHeight="1">
      <c r="A3" s="484" t="s">
        <v>359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</row>
    <row r="4" spans="1:27" ht="12" customHeight="1" thickBot="1">
      <c r="A4" s="195"/>
      <c r="B4" s="194"/>
      <c r="C4" s="194"/>
      <c r="D4" s="194"/>
      <c r="E4" s="194"/>
      <c r="F4" s="194"/>
      <c r="G4" s="196"/>
      <c r="H4" s="196"/>
      <c r="I4" s="194"/>
      <c r="J4" s="194"/>
      <c r="K4" s="196"/>
      <c r="L4" s="196"/>
      <c r="M4" s="194"/>
      <c r="N4" s="194"/>
      <c r="O4" s="196"/>
      <c r="P4" s="196"/>
      <c r="Q4" s="194"/>
      <c r="R4" s="194"/>
      <c r="S4" s="196"/>
      <c r="T4" s="196"/>
      <c r="U4" s="194"/>
      <c r="V4" s="194"/>
      <c r="W4" s="196"/>
      <c r="X4" s="196"/>
      <c r="Y4" s="194"/>
      <c r="Z4" s="194"/>
      <c r="AA4" s="194"/>
    </row>
    <row r="5" spans="1:27" s="197" customFormat="1" ht="33" customHeight="1">
      <c r="A5" s="356" t="s">
        <v>175</v>
      </c>
      <c r="B5" s="357"/>
      <c r="C5" s="358"/>
      <c r="D5" s="365" t="s">
        <v>176</v>
      </c>
      <c r="E5" s="368" t="s">
        <v>177</v>
      </c>
      <c r="F5" s="371" t="s">
        <v>178</v>
      </c>
      <c r="G5" s="374" t="s">
        <v>179</v>
      </c>
      <c r="H5" s="375"/>
      <c r="I5" s="375"/>
      <c r="J5" s="376"/>
      <c r="K5" s="377" t="s">
        <v>180</v>
      </c>
      <c r="L5" s="375"/>
      <c r="M5" s="375"/>
      <c r="N5" s="376"/>
      <c r="O5" s="377" t="s">
        <v>181</v>
      </c>
      <c r="P5" s="375"/>
      <c r="Q5" s="375"/>
      <c r="R5" s="376"/>
      <c r="S5" s="377" t="s">
        <v>182</v>
      </c>
      <c r="T5" s="375"/>
      <c r="U5" s="375"/>
      <c r="V5" s="376"/>
      <c r="W5" s="374" t="s">
        <v>183</v>
      </c>
      <c r="X5" s="375"/>
      <c r="Y5" s="375"/>
      <c r="Z5" s="376"/>
      <c r="AA5" s="378" t="s">
        <v>184</v>
      </c>
    </row>
    <row r="6" spans="1:27" ht="15.75" customHeight="1">
      <c r="A6" s="359"/>
      <c r="B6" s="360"/>
      <c r="C6" s="361"/>
      <c r="D6" s="366"/>
      <c r="E6" s="369"/>
      <c r="F6" s="372"/>
      <c r="G6" s="381" t="s">
        <v>185</v>
      </c>
      <c r="H6" s="382"/>
      <c r="I6" s="382" t="s">
        <v>186</v>
      </c>
      <c r="J6" s="383"/>
      <c r="K6" s="384" t="s">
        <v>185</v>
      </c>
      <c r="L6" s="382"/>
      <c r="M6" s="382" t="s">
        <v>186</v>
      </c>
      <c r="N6" s="383"/>
      <c r="O6" s="384" t="s">
        <v>185</v>
      </c>
      <c r="P6" s="382"/>
      <c r="Q6" s="382" t="s">
        <v>186</v>
      </c>
      <c r="R6" s="383"/>
      <c r="S6" s="384" t="s">
        <v>185</v>
      </c>
      <c r="T6" s="382"/>
      <c r="U6" s="382" t="s">
        <v>186</v>
      </c>
      <c r="V6" s="383"/>
      <c r="W6" s="381" t="s">
        <v>185</v>
      </c>
      <c r="X6" s="382"/>
      <c r="Y6" s="382" t="s">
        <v>186</v>
      </c>
      <c r="Z6" s="383"/>
      <c r="AA6" s="379"/>
    </row>
    <row r="7" spans="1:27" s="197" customFormat="1" ht="54" customHeight="1" thickBot="1">
      <c r="A7" s="362"/>
      <c r="B7" s="363"/>
      <c r="C7" s="364"/>
      <c r="D7" s="367"/>
      <c r="E7" s="370"/>
      <c r="F7" s="373"/>
      <c r="G7" s="37" t="s">
        <v>187</v>
      </c>
      <c r="H7" s="38" t="s">
        <v>188</v>
      </c>
      <c r="I7" s="37" t="s">
        <v>187</v>
      </c>
      <c r="J7" s="39" t="s">
        <v>188</v>
      </c>
      <c r="K7" s="40" t="s">
        <v>187</v>
      </c>
      <c r="L7" s="38" t="s">
        <v>188</v>
      </c>
      <c r="M7" s="37" t="s">
        <v>187</v>
      </c>
      <c r="N7" s="41" t="s">
        <v>188</v>
      </c>
      <c r="O7" s="37" t="s">
        <v>187</v>
      </c>
      <c r="P7" s="38" t="s">
        <v>188</v>
      </c>
      <c r="Q7" s="37" t="s">
        <v>187</v>
      </c>
      <c r="R7" s="39" t="s">
        <v>188</v>
      </c>
      <c r="S7" s="40" t="s">
        <v>187</v>
      </c>
      <c r="T7" s="38" t="s">
        <v>188</v>
      </c>
      <c r="U7" s="37" t="s">
        <v>187</v>
      </c>
      <c r="V7" s="41" t="s">
        <v>188</v>
      </c>
      <c r="W7" s="40" t="s">
        <v>187</v>
      </c>
      <c r="X7" s="38" t="s">
        <v>188</v>
      </c>
      <c r="Y7" s="37" t="s">
        <v>187</v>
      </c>
      <c r="Z7" s="41" t="s">
        <v>188</v>
      </c>
      <c r="AA7" s="380"/>
    </row>
    <row r="8" spans="1:27" ht="17.25" customHeight="1">
      <c r="A8" s="385" t="s">
        <v>220</v>
      </c>
      <c r="B8" s="388" t="s">
        <v>302</v>
      </c>
      <c r="C8" s="391" t="s">
        <v>189</v>
      </c>
      <c r="D8" s="42" t="s">
        <v>190</v>
      </c>
      <c r="E8" s="4">
        <f>G8+I8+K8+M8+O8+Q8</f>
        <v>14</v>
      </c>
      <c r="F8" s="7">
        <f>H8+J8+L8+N8+P8+R8</f>
        <v>14</v>
      </c>
      <c r="G8" s="43">
        <v>3</v>
      </c>
      <c r="H8" s="44">
        <v>3</v>
      </c>
      <c r="I8" s="44">
        <v>3</v>
      </c>
      <c r="J8" s="45">
        <v>3</v>
      </c>
      <c r="K8" s="46">
        <v>2</v>
      </c>
      <c r="L8" s="44">
        <v>2</v>
      </c>
      <c r="M8" s="44">
        <v>2</v>
      </c>
      <c r="N8" s="45">
        <v>2</v>
      </c>
      <c r="O8" s="46">
        <v>2</v>
      </c>
      <c r="P8" s="44">
        <v>2</v>
      </c>
      <c r="Q8" s="44">
        <v>2</v>
      </c>
      <c r="R8" s="45">
        <v>2</v>
      </c>
      <c r="S8" s="47"/>
      <c r="T8" s="48"/>
      <c r="U8" s="48"/>
      <c r="V8" s="49"/>
      <c r="W8" s="47"/>
      <c r="X8" s="48"/>
      <c r="Y8" s="50"/>
      <c r="Z8" s="51"/>
      <c r="AA8" s="52"/>
    </row>
    <row r="9" spans="1:27" ht="16.5" customHeight="1" thickBot="1">
      <c r="A9" s="386"/>
      <c r="B9" s="389"/>
      <c r="C9" s="392"/>
      <c r="D9" s="54" t="s">
        <v>191</v>
      </c>
      <c r="E9" s="55">
        <f>G9+I9+K9+M9+O9+Q9</f>
        <v>14</v>
      </c>
      <c r="F9" s="56">
        <f>H9+J9+L9+N9+P9+R9</f>
        <v>14</v>
      </c>
      <c r="G9" s="57">
        <v>3</v>
      </c>
      <c r="H9" s="58">
        <v>3</v>
      </c>
      <c r="I9" s="58">
        <v>3</v>
      </c>
      <c r="J9" s="59">
        <v>3</v>
      </c>
      <c r="K9" s="60">
        <v>2</v>
      </c>
      <c r="L9" s="58">
        <v>2</v>
      </c>
      <c r="M9" s="58">
        <v>2</v>
      </c>
      <c r="N9" s="59">
        <v>2</v>
      </c>
      <c r="O9" s="60">
        <v>2</v>
      </c>
      <c r="P9" s="58">
        <v>2</v>
      </c>
      <c r="Q9" s="58">
        <v>2</v>
      </c>
      <c r="R9" s="59">
        <v>2</v>
      </c>
      <c r="S9" s="30"/>
      <c r="T9" s="33"/>
      <c r="U9" s="33"/>
      <c r="V9" s="34"/>
      <c r="W9" s="30"/>
      <c r="X9" s="33"/>
      <c r="Y9" s="61"/>
      <c r="Z9" s="62"/>
      <c r="AA9" s="63"/>
    </row>
    <row r="10" spans="1:27" ht="24" customHeight="1" thickBot="1">
      <c r="A10" s="386"/>
      <c r="B10" s="389"/>
      <c r="C10" s="244" t="s">
        <v>192</v>
      </c>
      <c r="D10" s="64" t="s">
        <v>193</v>
      </c>
      <c r="E10" s="65">
        <f>G10+I10+K10+M10</f>
        <v>8</v>
      </c>
      <c r="F10" s="66">
        <f>H10+J10+L10+N10</f>
        <v>8</v>
      </c>
      <c r="G10" s="67">
        <v>2</v>
      </c>
      <c r="H10" s="68">
        <v>2</v>
      </c>
      <c r="I10" s="68">
        <v>2</v>
      </c>
      <c r="J10" s="69">
        <v>2</v>
      </c>
      <c r="K10" s="70">
        <v>2</v>
      </c>
      <c r="L10" s="68">
        <v>2</v>
      </c>
      <c r="M10" s="68">
        <v>2</v>
      </c>
      <c r="N10" s="69">
        <v>2</v>
      </c>
      <c r="O10" s="70"/>
      <c r="P10" s="68"/>
      <c r="Q10" s="68"/>
      <c r="R10" s="69"/>
      <c r="S10" s="71"/>
      <c r="T10" s="72"/>
      <c r="U10" s="72"/>
      <c r="V10" s="73"/>
      <c r="W10" s="71"/>
      <c r="X10" s="72"/>
      <c r="Y10" s="74"/>
      <c r="Z10" s="75"/>
      <c r="AA10" s="76"/>
    </row>
    <row r="11" spans="1:27" ht="18" customHeight="1">
      <c r="A11" s="386"/>
      <c r="B11" s="389"/>
      <c r="C11" s="393" t="s">
        <v>194</v>
      </c>
      <c r="D11" s="42" t="s">
        <v>195</v>
      </c>
      <c r="E11" s="77">
        <f>O11</f>
        <v>2</v>
      </c>
      <c r="F11" s="78">
        <f>P11</f>
        <v>2</v>
      </c>
      <c r="G11" s="43"/>
      <c r="H11" s="44"/>
      <c r="I11" s="44"/>
      <c r="J11" s="45"/>
      <c r="K11" s="46"/>
      <c r="L11" s="77"/>
      <c r="M11" s="43"/>
      <c r="N11" s="45"/>
      <c r="O11" s="46">
        <v>2</v>
      </c>
      <c r="P11" s="44">
        <v>2</v>
      </c>
      <c r="Q11" s="44"/>
      <c r="R11" s="45"/>
      <c r="S11" s="46"/>
      <c r="T11" s="44"/>
      <c r="U11" s="44"/>
      <c r="V11" s="45"/>
      <c r="W11" s="46"/>
      <c r="X11" s="44"/>
      <c r="Y11" s="44"/>
      <c r="Z11" s="45"/>
      <c r="AA11" s="52"/>
    </row>
    <row r="12" spans="1:27" ht="18" customHeight="1">
      <c r="A12" s="386"/>
      <c r="B12" s="389"/>
      <c r="C12" s="394"/>
      <c r="D12" s="79" t="s">
        <v>196</v>
      </c>
      <c r="E12" s="58">
        <f>Q12</f>
        <v>2</v>
      </c>
      <c r="F12" s="59">
        <f>R12</f>
        <v>2</v>
      </c>
      <c r="G12" s="57"/>
      <c r="H12" s="58"/>
      <c r="I12" s="58"/>
      <c r="J12" s="59"/>
      <c r="K12" s="60"/>
      <c r="L12" s="58"/>
      <c r="M12" s="58"/>
      <c r="N12" s="59"/>
      <c r="O12" s="60"/>
      <c r="P12" s="58"/>
      <c r="Q12" s="58">
        <v>2</v>
      </c>
      <c r="R12" s="59">
        <v>2</v>
      </c>
      <c r="S12" s="60"/>
      <c r="T12" s="58"/>
      <c r="U12" s="58"/>
      <c r="V12" s="59"/>
      <c r="W12" s="60"/>
      <c r="X12" s="58"/>
      <c r="Y12" s="58"/>
      <c r="Z12" s="59"/>
      <c r="AA12" s="63"/>
    </row>
    <row r="13" spans="1:27" ht="18" customHeight="1" thickBot="1">
      <c r="A13" s="386"/>
      <c r="B13" s="389"/>
      <c r="C13" s="395"/>
      <c r="D13" s="80" t="s">
        <v>197</v>
      </c>
      <c r="E13" s="81">
        <f>I13</f>
        <v>2</v>
      </c>
      <c r="F13" s="82">
        <f>J13</f>
        <v>2</v>
      </c>
      <c r="G13" s="83"/>
      <c r="H13" s="81"/>
      <c r="I13" s="81">
        <v>2</v>
      </c>
      <c r="J13" s="82">
        <v>2</v>
      </c>
      <c r="K13" s="84"/>
      <c r="L13" s="81"/>
      <c r="M13" s="81"/>
      <c r="N13" s="82"/>
      <c r="O13" s="84"/>
      <c r="P13" s="81"/>
      <c r="Q13" s="81"/>
      <c r="R13" s="82"/>
      <c r="S13" s="84"/>
      <c r="T13" s="81"/>
      <c r="U13" s="81"/>
      <c r="V13" s="82"/>
      <c r="W13" s="84"/>
      <c r="X13" s="81"/>
      <c r="Y13" s="81"/>
      <c r="Z13" s="82"/>
      <c r="AA13" s="85"/>
    </row>
    <row r="14" spans="1:27" ht="19.5" customHeight="1">
      <c r="A14" s="386"/>
      <c r="B14" s="389"/>
      <c r="C14" s="393" t="s">
        <v>198</v>
      </c>
      <c r="D14" s="42" t="s">
        <v>199</v>
      </c>
      <c r="E14" s="77">
        <f>I14</f>
        <v>2</v>
      </c>
      <c r="F14" s="78">
        <f>J14</f>
        <v>2</v>
      </c>
      <c r="G14" s="43"/>
      <c r="H14" s="44"/>
      <c r="I14" s="44">
        <v>2</v>
      </c>
      <c r="J14" s="45">
        <v>2</v>
      </c>
      <c r="K14" s="46"/>
      <c r="L14" s="44"/>
      <c r="M14" s="44"/>
      <c r="N14" s="45"/>
      <c r="O14" s="46"/>
      <c r="P14" s="44"/>
      <c r="Q14" s="44"/>
      <c r="R14" s="45"/>
      <c r="S14" s="46"/>
      <c r="T14" s="44"/>
      <c r="U14" s="44"/>
      <c r="V14" s="45"/>
      <c r="W14" s="46"/>
      <c r="X14" s="44"/>
      <c r="Y14" s="44"/>
      <c r="Z14" s="45"/>
      <c r="AA14" s="86"/>
    </row>
    <row r="15" spans="1:27" ht="19.5" customHeight="1">
      <c r="A15" s="386"/>
      <c r="B15" s="389"/>
      <c r="C15" s="394"/>
      <c r="D15" s="79" t="s">
        <v>200</v>
      </c>
      <c r="E15" s="58">
        <f aca="true" t="shared" si="0" ref="E15:F17">G15</f>
        <v>2</v>
      </c>
      <c r="F15" s="59">
        <f t="shared" si="0"/>
        <v>2</v>
      </c>
      <c r="G15" s="57">
        <v>2</v>
      </c>
      <c r="H15" s="58">
        <v>2</v>
      </c>
      <c r="I15" s="58"/>
      <c r="J15" s="59"/>
      <c r="K15" s="60"/>
      <c r="L15" s="58"/>
      <c r="M15" s="58"/>
      <c r="N15" s="59"/>
      <c r="O15" s="60"/>
      <c r="P15" s="58"/>
      <c r="Q15" s="58"/>
      <c r="R15" s="59"/>
      <c r="S15" s="60"/>
      <c r="T15" s="58"/>
      <c r="U15" s="58"/>
      <c r="V15" s="59"/>
      <c r="W15" s="60"/>
      <c r="X15" s="58"/>
      <c r="Y15" s="58"/>
      <c r="Z15" s="59"/>
      <c r="AA15" s="87"/>
    </row>
    <row r="16" spans="1:27" ht="19.5" customHeight="1" thickBot="1">
      <c r="A16" s="386"/>
      <c r="B16" s="389"/>
      <c r="C16" s="395"/>
      <c r="D16" s="80" t="s">
        <v>201</v>
      </c>
      <c r="E16" s="81">
        <f t="shared" si="0"/>
        <v>2</v>
      </c>
      <c r="F16" s="82">
        <f t="shared" si="0"/>
        <v>2</v>
      </c>
      <c r="G16" s="83">
        <v>2</v>
      </c>
      <c r="H16" s="81">
        <v>2</v>
      </c>
      <c r="I16" s="81"/>
      <c r="J16" s="82"/>
      <c r="K16" s="84"/>
      <c r="L16" s="81"/>
      <c r="M16" s="81"/>
      <c r="N16" s="82"/>
      <c r="O16" s="84"/>
      <c r="P16" s="81"/>
      <c r="Q16" s="81"/>
      <c r="R16" s="82"/>
      <c r="S16" s="84"/>
      <c r="T16" s="81"/>
      <c r="U16" s="81"/>
      <c r="V16" s="82"/>
      <c r="W16" s="84"/>
      <c r="X16" s="81"/>
      <c r="Y16" s="81"/>
      <c r="Z16" s="82"/>
      <c r="AA16" s="88"/>
    </row>
    <row r="17" spans="1:27" ht="16.5" customHeight="1">
      <c r="A17" s="386"/>
      <c r="B17" s="389"/>
      <c r="C17" s="393" t="s">
        <v>202</v>
      </c>
      <c r="D17" s="42" t="s">
        <v>203</v>
      </c>
      <c r="E17" s="77">
        <f t="shared" si="0"/>
        <v>2</v>
      </c>
      <c r="F17" s="78">
        <f t="shared" si="0"/>
        <v>2</v>
      </c>
      <c r="G17" s="43">
        <v>2</v>
      </c>
      <c r="H17" s="44">
        <v>2</v>
      </c>
      <c r="I17" s="44"/>
      <c r="J17" s="45"/>
      <c r="K17" s="46"/>
      <c r="L17" s="44"/>
      <c r="M17" s="44"/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4"/>
      <c r="Y17" s="44"/>
      <c r="Z17" s="45"/>
      <c r="AA17" s="402"/>
    </row>
    <row r="18" spans="1:27" ht="19.5" customHeight="1" thickBot="1">
      <c r="A18" s="386"/>
      <c r="B18" s="389"/>
      <c r="C18" s="395"/>
      <c r="D18" s="80" t="s">
        <v>204</v>
      </c>
      <c r="E18" s="81">
        <f>I18</f>
        <v>2</v>
      </c>
      <c r="F18" s="82">
        <f>J18</f>
        <v>2</v>
      </c>
      <c r="G18" s="83"/>
      <c r="H18" s="81"/>
      <c r="I18" s="81">
        <v>2</v>
      </c>
      <c r="J18" s="82">
        <v>2</v>
      </c>
      <c r="K18" s="84"/>
      <c r="L18" s="81"/>
      <c r="M18" s="81"/>
      <c r="N18" s="82"/>
      <c r="O18" s="84"/>
      <c r="P18" s="81"/>
      <c r="Q18" s="81"/>
      <c r="R18" s="82"/>
      <c r="S18" s="84"/>
      <c r="T18" s="81"/>
      <c r="U18" s="81"/>
      <c r="V18" s="82"/>
      <c r="W18" s="84"/>
      <c r="X18" s="81"/>
      <c r="Y18" s="81"/>
      <c r="Z18" s="82"/>
      <c r="AA18" s="403"/>
    </row>
    <row r="19" spans="1:27" ht="19.5" customHeight="1">
      <c r="A19" s="386"/>
      <c r="B19" s="389"/>
      <c r="C19" s="393" t="s">
        <v>205</v>
      </c>
      <c r="D19" s="89" t="s">
        <v>206</v>
      </c>
      <c r="E19" s="77">
        <f>O19</f>
        <v>2</v>
      </c>
      <c r="F19" s="78">
        <f>P19</f>
        <v>2</v>
      </c>
      <c r="G19" s="43"/>
      <c r="H19" s="44"/>
      <c r="I19" s="44"/>
      <c r="J19" s="45"/>
      <c r="K19" s="46"/>
      <c r="L19" s="44"/>
      <c r="M19" s="44"/>
      <c r="N19" s="45"/>
      <c r="O19" s="46">
        <v>2</v>
      </c>
      <c r="P19" s="44">
        <v>2</v>
      </c>
      <c r="Q19" s="44"/>
      <c r="R19" s="45"/>
      <c r="S19" s="46"/>
      <c r="T19" s="44"/>
      <c r="U19" s="44"/>
      <c r="V19" s="45"/>
      <c r="W19" s="46"/>
      <c r="X19" s="44"/>
      <c r="Y19" s="44"/>
      <c r="Z19" s="45"/>
      <c r="AA19" s="402"/>
    </row>
    <row r="20" spans="1:27" ht="21.75" customHeight="1" thickBot="1">
      <c r="A20" s="386"/>
      <c r="B20" s="389"/>
      <c r="C20" s="395"/>
      <c r="D20" s="80" t="s">
        <v>207</v>
      </c>
      <c r="E20" s="81">
        <f>I20</f>
        <v>2</v>
      </c>
      <c r="F20" s="82">
        <f>J20</f>
        <v>2</v>
      </c>
      <c r="G20" s="83"/>
      <c r="H20" s="81"/>
      <c r="I20" s="81">
        <v>2</v>
      </c>
      <c r="J20" s="82">
        <v>2</v>
      </c>
      <c r="K20" s="84"/>
      <c r="L20" s="81"/>
      <c r="M20" s="81"/>
      <c r="N20" s="82"/>
      <c r="O20" s="84"/>
      <c r="P20" s="81"/>
      <c r="Q20" s="81"/>
      <c r="R20" s="82"/>
      <c r="S20" s="84"/>
      <c r="T20" s="81"/>
      <c r="U20" s="81"/>
      <c r="V20" s="82"/>
      <c r="W20" s="84"/>
      <c r="X20" s="81"/>
      <c r="Y20" s="81"/>
      <c r="Z20" s="82"/>
      <c r="AA20" s="404"/>
    </row>
    <row r="21" spans="1:27" ht="33" customHeight="1" thickBot="1">
      <c r="A21" s="386"/>
      <c r="B21" s="389"/>
      <c r="C21" s="245" t="s">
        <v>208</v>
      </c>
      <c r="D21" s="90" t="s">
        <v>209</v>
      </c>
      <c r="E21" s="77">
        <f>G21+I21+K21+M21+O21+Q21</f>
        <v>6</v>
      </c>
      <c r="F21" s="78">
        <f>H21+J21+L21+N21+P21+R21</f>
        <v>6</v>
      </c>
      <c r="G21" s="91">
        <v>1</v>
      </c>
      <c r="H21" s="92">
        <v>1</v>
      </c>
      <c r="I21" s="92">
        <v>1</v>
      </c>
      <c r="J21" s="93">
        <v>1</v>
      </c>
      <c r="K21" s="94">
        <v>1</v>
      </c>
      <c r="L21" s="92">
        <v>1</v>
      </c>
      <c r="M21" s="92">
        <v>1</v>
      </c>
      <c r="N21" s="93">
        <v>1</v>
      </c>
      <c r="O21" s="95">
        <v>1</v>
      </c>
      <c r="P21" s="77">
        <v>1</v>
      </c>
      <c r="Q21" s="77">
        <v>1</v>
      </c>
      <c r="R21" s="93">
        <v>1</v>
      </c>
      <c r="S21" s="94"/>
      <c r="T21" s="92"/>
      <c r="U21" s="92"/>
      <c r="V21" s="93"/>
      <c r="W21" s="94"/>
      <c r="X21" s="92"/>
      <c r="Y21" s="92"/>
      <c r="Z21" s="93"/>
      <c r="AA21" s="96"/>
    </row>
    <row r="22" spans="1:27" ht="17.25" thickBot="1">
      <c r="A22" s="386"/>
      <c r="B22" s="389"/>
      <c r="C22" s="246" t="s">
        <v>77</v>
      </c>
      <c r="D22" s="236"/>
      <c r="E22" s="97">
        <f>G22+I22</f>
        <v>2</v>
      </c>
      <c r="F22" s="98">
        <v>2</v>
      </c>
      <c r="G22" s="99">
        <v>1</v>
      </c>
      <c r="H22" s="100">
        <v>1</v>
      </c>
      <c r="I22" s="100">
        <v>1</v>
      </c>
      <c r="J22" s="101">
        <v>1</v>
      </c>
      <c r="K22" s="99"/>
      <c r="L22" s="100"/>
      <c r="M22" s="100"/>
      <c r="N22" s="101"/>
      <c r="O22" s="99"/>
      <c r="P22" s="100"/>
      <c r="Q22" s="100"/>
      <c r="R22" s="101"/>
      <c r="S22" s="99"/>
      <c r="T22" s="100"/>
      <c r="U22" s="100"/>
      <c r="V22" s="101"/>
      <c r="W22" s="99"/>
      <c r="X22" s="100"/>
      <c r="Y22" s="100"/>
      <c r="Z22" s="101"/>
      <c r="AA22" s="102"/>
    </row>
    <row r="23" spans="1:27" ht="17.25" thickBot="1">
      <c r="A23" s="386"/>
      <c r="B23" s="390"/>
      <c r="C23" s="246" t="s">
        <v>9</v>
      </c>
      <c r="D23" s="236"/>
      <c r="E23" s="97">
        <v>0</v>
      </c>
      <c r="F23" s="98">
        <v>2</v>
      </c>
      <c r="G23" s="99"/>
      <c r="H23" s="100"/>
      <c r="I23" s="100"/>
      <c r="J23" s="101"/>
      <c r="K23" s="99">
        <v>0</v>
      </c>
      <c r="L23" s="100">
        <v>1</v>
      </c>
      <c r="M23" s="100">
        <v>0</v>
      </c>
      <c r="N23" s="101">
        <v>1</v>
      </c>
      <c r="O23" s="99"/>
      <c r="P23" s="100"/>
      <c r="Q23" s="100"/>
      <c r="R23" s="101"/>
      <c r="S23" s="99"/>
      <c r="T23" s="100"/>
      <c r="U23" s="100"/>
      <c r="V23" s="101"/>
      <c r="W23" s="99"/>
      <c r="X23" s="100"/>
      <c r="Y23" s="100"/>
      <c r="Z23" s="101"/>
      <c r="AA23" s="102"/>
    </row>
    <row r="24" spans="1:27" ht="27" customHeight="1" thickBot="1">
      <c r="A24" s="386"/>
      <c r="B24" s="405" t="s">
        <v>210</v>
      </c>
      <c r="C24" s="406"/>
      <c r="D24" s="103" t="s">
        <v>211</v>
      </c>
      <c r="E24" s="68">
        <f>G24</f>
        <v>2</v>
      </c>
      <c r="F24" s="69">
        <f>H24</f>
        <v>2</v>
      </c>
      <c r="G24" s="104">
        <v>2</v>
      </c>
      <c r="H24" s="105">
        <v>2</v>
      </c>
      <c r="I24" s="106"/>
      <c r="J24" s="107"/>
      <c r="K24" s="108"/>
      <c r="L24" s="105"/>
      <c r="M24" s="106"/>
      <c r="N24" s="107"/>
      <c r="O24" s="109"/>
      <c r="P24" s="105"/>
      <c r="Q24" s="106"/>
      <c r="R24" s="107"/>
      <c r="S24" s="108"/>
      <c r="T24" s="105"/>
      <c r="U24" s="105"/>
      <c r="V24" s="107"/>
      <c r="W24" s="108"/>
      <c r="X24" s="105"/>
      <c r="Y24" s="105"/>
      <c r="Z24" s="107"/>
      <c r="AA24" s="110"/>
    </row>
    <row r="25" spans="1:27" ht="27" customHeight="1" thickBot="1">
      <c r="A25" s="386"/>
      <c r="B25" s="407"/>
      <c r="C25" s="408"/>
      <c r="D25" s="237" t="s">
        <v>18</v>
      </c>
      <c r="E25" s="199">
        <v>0</v>
      </c>
      <c r="F25" s="200">
        <v>6</v>
      </c>
      <c r="G25" s="238">
        <v>0</v>
      </c>
      <c r="H25" s="239">
        <v>1</v>
      </c>
      <c r="I25" s="240">
        <v>0</v>
      </c>
      <c r="J25" s="241">
        <v>1</v>
      </c>
      <c r="K25" s="242">
        <v>0</v>
      </c>
      <c r="L25" s="239">
        <v>1</v>
      </c>
      <c r="M25" s="240">
        <v>0</v>
      </c>
      <c r="N25" s="241">
        <v>1</v>
      </c>
      <c r="O25" s="238">
        <v>0</v>
      </c>
      <c r="P25" s="239">
        <v>1</v>
      </c>
      <c r="Q25" s="240">
        <v>0</v>
      </c>
      <c r="R25" s="241">
        <v>1</v>
      </c>
      <c r="S25" s="114"/>
      <c r="T25" s="105"/>
      <c r="U25" s="105"/>
      <c r="V25" s="107"/>
      <c r="W25" s="114"/>
      <c r="X25" s="105"/>
      <c r="Y25" s="105"/>
      <c r="Z25" s="107"/>
      <c r="AA25" s="110"/>
    </row>
    <row r="26" spans="1:27" ht="27" customHeight="1" thickBot="1">
      <c r="A26" s="386"/>
      <c r="B26" s="405" t="s">
        <v>301</v>
      </c>
      <c r="C26" s="406"/>
      <c r="D26" s="103" t="s">
        <v>212</v>
      </c>
      <c r="E26" s="68">
        <v>2</v>
      </c>
      <c r="F26" s="69">
        <v>2</v>
      </c>
      <c r="G26" s="104"/>
      <c r="H26" s="105"/>
      <c r="I26" s="106">
        <v>2</v>
      </c>
      <c r="J26" s="107">
        <v>2</v>
      </c>
      <c r="K26" s="114"/>
      <c r="L26" s="105"/>
      <c r="M26" s="106"/>
      <c r="N26" s="107"/>
      <c r="O26" s="104"/>
      <c r="P26" s="105"/>
      <c r="Q26" s="106"/>
      <c r="R26" s="107"/>
      <c r="S26" s="114"/>
      <c r="T26" s="105"/>
      <c r="U26" s="105"/>
      <c r="V26" s="107"/>
      <c r="W26" s="114"/>
      <c r="X26" s="105"/>
      <c r="Y26" s="105"/>
      <c r="Z26" s="107"/>
      <c r="AA26" s="247" t="s">
        <v>1</v>
      </c>
    </row>
    <row r="27" spans="1:27" s="113" customFormat="1" ht="22.5" customHeight="1" thickBot="1">
      <c r="A27" s="386"/>
      <c r="B27" s="407"/>
      <c r="C27" s="408"/>
      <c r="D27" s="206" t="s">
        <v>213</v>
      </c>
      <c r="E27" s="81">
        <f>K27</f>
        <v>2</v>
      </c>
      <c r="F27" s="82">
        <f>L27</f>
        <v>2</v>
      </c>
      <c r="G27" s="115"/>
      <c r="H27" s="116"/>
      <c r="I27" s="117"/>
      <c r="J27" s="118"/>
      <c r="K27" s="117">
        <v>2</v>
      </c>
      <c r="L27" s="207">
        <v>2</v>
      </c>
      <c r="M27" s="111"/>
      <c r="N27" s="112"/>
      <c r="O27" s="115"/>
      <c r="P27" s="116"/>
      <c r="Q27" s="117"/>
      <c r="R27" s="118"/>
      <c r="S27" s="119"/>
      <c r="T27" s="116"/>
      <c r="U27" s="116"/>
      <c r="V27" s="118"/>
      <c r="W27" s="119"/>
      <c r="X27" s="116"/>
      <c r="Y27" s="116"/>
      <c r="Z27" s="118"/>
      <c r="AA27" s="247" t="s">
        <v>1</v>
      </c>
    </row>
    <row r="28" spans="1:27" s="113" customFormat="1" ht="22.5" customHeight="1" thickBot="1">
      <c r="A28" s="386"/>
      <c r="B28" s="405" t="s">
        <v>307</v>
      </c>
      <c r="C28" s="406"/>
      <c r="D28" s="279"/>
      <c r="E28" s="265">
        <f>S28</f>
        <v>2</v>
      </c>
      <c r="F28" s="258">
        <f>T28</f>
        <v>2</v>
      </c>
      <c r="G28" s="201"/>
      <c r="H28" s="202"/>
      <c r="I28" s="203"/>
      <c r="J28" s="204"/>
      <c r="K28" s="201"/>
      <c r="L28" s="202"/>
      <c r="M28" s="203"/>
      <c r="N28" s="204"/>
      <c r="O28" s="201"/>
      <c r="P28" s="202"/>
      <c r="Q28" s="203"/>
      <c r="R28" s="204"/>
      <c r="S28" s="205">
        <v>2</v>
      </c>
      <c r="T28" s="202">
        <v>2</v>
      </c>
      <c r="U28" s="202"/>
      <c r="V28" s="204"/>
      <c r="W28" s="205"/>
      <c r="X28" s="202"/>
      <c r="Y28" s="202"/>
      <c r="Z28" s="204"/>
      <c r="AA28" s="280"/>
    </row>
    <row r="29" spans="1:27" s="113" customFormat="1" ht="20.25" customHeight="1">
      <c r="A29" s="386"/>
      <c r="B29" s="396" t="s">
        <v>304</v>
      </c>
      <c r="C29" s="397"/>
      <c r="D29" s="208" t="s">
        <v>214</v>
      </c>
      <c r="E29" s="77">
        <f>S29</f>
        <v>2</v>
      </c>
      <c r="F29" s="78">
        <f>T29</f>
        <v>2</v>
      </c>
      <c r="G29" s="120"/>
      <c r="H29" s="28"/>
      <c r="I29" s="20"/>
      <c r="J29" s="121"/>
      <c r="K29" s="120"/>
      <c r="L29" s="28"/>
      <c r="M29" s="20"/>
      <c r="N29" s="121"/>
      <c r="O29" s="120"/>
      <c r="P29" s="28"/>
      <c r="Q29" s="20"/>
      <c r="R29" s="121"/>
      <c r="S29" s="122">
        <v>2</v>
      </c>
      <c r="T29" s="28">
        <v>2</v>
      </c>
      <c r="U29" s="28"/>
      <c r="V29" s="121"/>
      <c r="W29" s="122"/>
      <c r="X29" s="28"/>
      <c r="Y29" s="28"/>
      <c r="Z29" s="121"/>
      <c r="AA29" s="123"/>
    </row>
    <row r="30" spans="1:27" s="113" customFormat="1" ht="20.25" customHeight="1">
      <c r="A30" s="386"/>
      <c r="B30" s="398"/>
      <c r="C30" s="399"/>
      <c r="D30" s="209" t="s">
        <v>308</v>
      </c>
      <c r="E30" s="58">
        <v>2</v>
      </c>
      <c r="F30" s="59">
        <v>2</v>
      </c>
      <c r="G30" s="22"/>
      <c r="H30" s="27"/>
      <c r="I30" s="18"/>
      <c r="J30" s="26"/>
      <c r="K30" s="22"/>
      <c r="L30" s="27"/>
      <c r="M30" s="18"/>
      <c r="N30" s="26"/>
      <c r="O30" s="22"/>
      <c r="P30" s="27"/>
      <c r="Q30" s="18"/>
      <c r="R30" s="26"/>
      <c r="S30" s="21"/>
      <c r="T30" s="27"/>
      <c r="U30" s="27">
        <v>2</v>
      </c>
      <c r="V30" s="26">
        <v>2</v>
      </c>
      <c r="W30" s="21"/>
      <c r="X30" s="27"/>
      <c r="Y30" s="27"/>
      <c r="Z30" s="26"/>
      <c r="AA30" s="124"/>
    </row>
    <row r="31" spans="1:27" s="113" customFormat="1" ht="20.25" customHeight="1">
      <c r="A31" s="386"/>
      <c r="B31" s="398"/>
      <c r="C31" s="399"/>
      <c r="D31" s="209" t="s">
        <v>215</v>
      </c>
      <c r="E31" s="58">
        <f>S31</f>
        <v>2</v>
      </c>
      <c r="F31" s="59">
        <f>T31</f>
        <v>2</v>
      </c>
      <c r="G31" s="22"/>
      <c r="H31" s="27"/>
      <c r="I31" s="18"/>
      <c r="J31" s="26"/>
      <c r="K31" s="22"/>
      <c r="L31" s="27"/>
      <c r="M31" s="18"/>
      <c r="N31" s="26"/>
      <c r="O31" s="22"/>
      <c r="P31" s="27"/>
      <c r="Q31" s="18"/>
      <c r="R31" s="26"/>
      <c r="S31" s="21">
        <v>2</v>
      </c>
      <c r="T31" s="27">
        <v>2</v>
      </c>
      <c r="U31" s="27"/>
      <c r="V31" s="26"/>
      <c r="W31" s="21"/>
      <c r="X31" s="27"/>
      <c r="Y31" s="27"/>
      <c r="Z31" s="26"/>
      <c r="AA31" s="124"/>
    </row>
    <row r="32" spans="1:27" s="113" customFormat="1" ht="20.25" customHeight="1" thickBot="1">
      <c r="A32" s="386"/>
      <c r="B32" s="400"/>
      <c r="C32" s="401"/>
      <c r="D32" s="210" t="s">
        <v>216</v>
      </c>
      <c r="E32" s="81">
        <f>S32</f>
        <v>2</v>
      </c>
      <c r="F32" s="82">
        <f>T32</f>
        <v>2</v>
      </c>
      <c r="G32" s="125"/>
      <c r="H32" s="126"/>
      <c r="I32" s="127"/>
      <c r="J32" s="128"/>
      <c r="K32" s="125"/>
      <c r="L32" s="126"/>
      <c r="M32" s="127"/>
      <c r="N32" s="128"/>
      <c r="O32" s="125"/>
      <c r="P32" s="126"/>
      <c r="Q32" s="127"/>
      <c r="R32" s="128"/>
      <c r="S32" s="129">
        <v>2</v>
      </c>
      <c r="T32" s="126">
        <v>2</v>
      </c>
      <c r="U32" s="126"/>
      <c r="V32" s="128"/>
      <c r="W32" s="129"/>
      <c r="X32" s="126"/>
      <c r="Y32" s="126"/>
      <c r="Z32" s="128"/>
      <c r="AA32" s="130"/>
    </row>
    <row r="33" spans="1:29" ht="16.5" customHeight="1" thickBot="1">
      <c r="A33" s="387"/>
      <c r="B33" s="131"/>
      <c r="C33" s="422" t="s">
        <v>217</v>
      </c>
      <c r="D33" s="423"/>
      <c r="E33" s="211">
        <f aca="true" t="shared" si="1" ref="E33:Z33">SUM(E8:E32)</f>
        <v>80</v>
      </c>
      <c r="F33" s="233">
        <f t="shared" si="1"/>
        <v>88</v>
      </c>
      <c r="G33" s="214">
        <f t="shared" si="1"/>
        <v>18</v>
      </c>
      <c r="H33" s="212">
        <f t="shared" si="1"/>
        <v>19</v>
      </c>
      <c r="I33" s="212">
        <f t="shared" si="1"/>
        <v>20</v>
      </c>
      <c r="J33" s="213">
        <f t="shared" si="1"/>
        <v>21</v>
      </c>
      <c r="K33" s="214">
        <f t="shared" si="1"/>
        <v>9</v>
      </c>
      <c r="L33" s="215">
        <f t="shared" si="1"/>
        <v>11</v>
      </c>
      <c r="M33" s="215">
        <f t="shared" si="1"/>
        <v>7</v>
      </c>
      <c r="N33" s="216">
        <f t="shared" si="1"/>
        <v>9</v>
      </c>
      <c r="O33" s="214">
        <f t="shared" si="1"/>
        <v>9</v>
      </c>
      <c r="P33" s="215">
        <f t="shared" si="1"/>
        <v>10</v>
      </c>
      <c r="Q33" s="215">
        <f t="shared" si="1"/>
        <v>7</v>
      </c>
      <c r="R33" s="216">
        <f t="shared" si="1"/>
        <v>8</v>
      </c>
      <c r="S33" s="214">
        <f t="shared" si="1"/>
        <v>8</v>
      </c>
      <c r="T33" s="215">
        <f t="shared" si="1"/>
        <v>8</v>
      </c>
      <c r="U33" s="215">
        <f t="shared" si="1"/>
        <v>2</v>
      </c>
      <c r="V33" s="216">
        <f t="shared" si="1"/>
        <v>2</v>
      </c>
      <c r="W33" s="214">
        <f t="shared" si="1"/>
        <v>0</v>
      </c>
      <c r="X33" s="215">
        <f t="shared" si="1"/>
        <v>0</v>
      </c>
      <c r="Y33" s="215">
        <f t="shared" si="1"/>
        <v>0</v>
      </c>
      <c r="Z33" s="216">
        <f t="shared" si="1"/>
        <v>0</v>
      </c>
      <c r="AA33" s="132"/>
      <c r="AB33" s="53">
        <f>G33+I33+K33+M33+O33+Q33+S33+U33+W33+Y33</f>
        <v>80</v>
      </c>
      <c r="AC33" s="53">
        <f>H33+J33+L33+N33+P33+R33+T33+V33+X33+Z33</f>
        <v>88</v>
      </c>
    </row>
    <row r="34" spans="1:27" ht="24" customHeight="1">
      <c r="A34" s="424" t="s">
        <v>218</v>
      </c>
      <c r="B34" s="425"/>
      <c r="C34" s="426"/>
      <c r="D34" s="133" t="s">
        <v>219</v>
      </c>
      <c r="E34" s="44">
        <f>G34</f>
        <v>2</v>
      </c>
      <c r="F34" s="45">
        <f>H34</f>
        <v>2</v>
      </c>
      <c r="G34" s="43">
        <v>2</v>
      </c>
      <c r="H34" s="44">
        <v>2</v>
      </c>
      <c r="I34" s="44"/>
      <c r="J34" s="45"/>
      <c r="K34" s="46"/>
      <c r="L34" s="44"/>
      <c r="M34" s="44"/>
      <c r="N34" s="45"/>
      <c r="O34" s="46"/>
      <c r="P34" s="44"/>
      <c r="Q34" s="44"/>
      <c r="R34" s="45"/>
      <c r="S34" s="46"/>
      <c r="T34" s="44"/>
      <c r="U34" s="44"/>
      <c r="V34" s="45"/>
      <c r="W34" s="46"/>
      <c r="X34" s="44"/>
      <c r="Y34" s="44"/>
      <c r="Z34" s="45"/>
      <c r="AA34" s="52"/>
    </row>
    <row r="35" spans="1:27" ht="24" customHeight="1">
      <c r="A35" s="427"/>
      <c r="B35" s="428"/>
      <c r="C35" s="429"/>
      <c r="D35" s="134" t="s">
        <v>221</v>
      </c>
      <c r="E35" s="44">
        <f>G35</f>
        <v>2</v>
      </c>
      <c r="F35" s="45">
        <f>H35</f>
        <v>2</v>
      </c>
      <c r="G35" s="57">
        <v>2</v>
      </c>
      <c r="H35" s="58">
        <v>2</v>
      </c>
      <c r="I35" s="58"/>
      <c r="J35" s="59"/>
      <c r="K35" s="46"/>
      <c r="L35" s="44"/>
      <c r="M35" s="44"/>
      <c r="N35" s="45"/>
      <c r="O35" s="46"/>
      <c r="P35" s="44"/>
      <c r="Q35" s="44"/>
      <c r="R35" s="45"/>
      <c r="S35" s="46"/>
      <c r="T35" s="44"/>
      <c r="U35" s="44"/>
      <c r="V35" s="45"/>
      <c r="W35" s="46"/>
      <c r="X35" s="44"/>
      <c r="Y35" s="44"/>
      <c r="Z35" s="45"/>
      <c r="AA35" s="52"/>
    </row>
    <row r="36" spans="1:27" ht="24" customHeight="1">
      <c r="A36" s="427"/>
      <c r="B36" s="428"/>
      <c r="C36" s="429"/>
      <c r="D36" s="134" t="s">
        <v>222</v>
      </c>
      <c r="E36" s="44">
        <f>I36</f>
        <v>2</v>
      </c>
      <c r="F36" s="45">
        <f>J36</f>
        <v>2</v>
      </c>
      <c r="G36" s="57"/>
      <c r="H36" s="58"/>
      <c r="I36" s="58">
        <v>2</v>
      </c>
      <c r="J36" s="59">
        <v>2</v>
      </c>
      <c r="K36" s="60"/>
      <c r="L36" s="58"/>
      <c r="M36" s="58"/>
      <c r="N36" s="59"/>
      <c r="O36" s="60"/>
      <c r="P36" s="58"/>
      <c r="Q36" s="58"/>
      <c r="R36" s="59"/>
      <c r="S36" s="60"/>
      <c r="T36" s="58"/>
      <c r="U36" s="58"/>
      <c r="V36" s="59"/>
      <c r="W36" s="60"/>
      <c r="X36" s="58"/>
      <c r="Y36" s="58"/>
      <c r="Z36" s="59"/>
      <c r="AA36" s="63"/>
    </row>
    <row r="37" spans="1:27" ht="24" customHeight="1">
      <c r="A37" s="427"/>
      <c r="B37" s="428"/>
      <c r="C37" s="429"/>
      <c r="D37" s="134" t="s">
        <v>223</v>
      </c>
      <c r="E37" s="44">
        <f>K37</f>
        <v>2</v>
      </c>
      <c r="F37" s="45">
        <f>L37</f>
        <v>2</v>
      </c>
      <c r="G37" s="57"/>
      <c r="H37" s="58"/>
      <c r="I37" s="58"/>
      <c r="J37" s="59"/>
      <c r="K37" s="60">
        <v>2</v>
      </c>
      <c r="L37" s="58">
        <v>2</v>
      </c>
      <c r="M37" s="58"/>
      <c r="N37" s="59"/>
      <c r="O37" s="60"/>
      <c r="P37" s="58"/>
      <c r="Q37" s="58"/>
      <c r="R37" s="59"/>
      <c r="S37" s="60"/>
      <c r="T37" s="58"/>
      <c r="U37" s="58"/>
      <c r="V37" s="59"/>
      <c r="W37" s="60"/>
      <c r="X37" s="58"/>
      <c r="Y37" s="58"/>
      <c r="Z37" s="59"/>
      <c r="AA37" s="63"/>
    </row>
    <row r="38" spans="1:27" ht="24" customHeight="1">
      <c r="A38" s="427"/>
      <c r="B38" s="428"/>
      <c r="C38" s="429"/>
      <c r="D38" s="134" t="s">
        <v>224</v>
      </c>
      <c r="E38" s="44">
        <f>K38</f>
        <v>4</v>
      </c>
      <c r="F38" s="45">
        <f>L38</f>
        <v>5</v>
      </c>
      <c r="G38" s="57"/>
      <c r="H38" s="58"/>
      <c r="I38" s="58"/>
      <c r="J38" s="59"/>
      <c r="K38" s="60">
        <v>4</v>
      </c>
      <c r="L38" s="58">
        <v>5</v>
      </c>
      <c r="M38" s="58"/>
      <c r="N38" s="59"/>
      <c r="O38" s="60"/>
      <c r="P38" s="58"/>
      <c r="Q38" s="58"/>
      <c r="R38" s="59"/>
      <c r="S38" s="60"/>
      <c r="T38" s="58"/>
      <c r="U38" s="58"/>
      <c r="V38" s="59"/>
      <c r="W38" s="60"/>
      <c r="X38" s="58"/>
      <c r="Y38" s="58"/>
      <c r="Z38" s="59"/>
      <c r="AA38" s="63" t="s">
        <v>225</v>
      </c>
    </row>
    <row r="39" spans="1:27" ht="24" customHeight="1">
      <c r="A39" s="427"/>
      <c r="B39" s="428"/>
      <c r="C39" s="429"/>
      <c r="D39" s="134" t="s">
        <v>10</v>
      </c>
      <c r="E39" s="44">
        <f>K39+M39</f>
        <v>8</v>
      </c>
      <c r="F39" s="45">
        <f>L39+N39</f>
        <v>8</v>
      </c>
      <c r="G39" s="57"/>
      <c r="H39" s="58"/>
      <c r="I39" s="58"/>
      <c r="J39" s="59"/>
      <c r="K39" s="60">
        <v>4</v>
      </c>
      <c r="L39" s="58">
        <v>4</v>
      </c>
      <c r="M39" s="58">
        <v>4</v>
      </c>
      <c r="N39" s="59">
        <v>4</v>
      </c>
      <c r="O39" s="60"/>
      <c r="P39" s="58"/>
      <c r="Q39" s="58"/>
      <c r="R39" s="59"/>
      <c r="S39" s="60"/>
      <c r="T39" s="58"/>
      <c r="U39" s="58"/>
      <c r="V39" s="59"/>
      <c r="W39" s="60"/>
      <c r="X39" s="58"/>
      <c r="Y39" s="58"/>
      <c r="Z39" s="59"/>
      <c r="AA39" s="63"/>
    </row>
    <row r="40" spans="1:27" ht="24" customHeight="1">
      <c r="A40" s="427"/>
      <c r="B40" s="428"/>
      <c r="C40" s="429"/>
      <c r="D40" s="134" t="s">
        <v>226</v>
      </c>
      <c r="E40" s="44">
        <f>Q40</f>
        <v>3</v>
      </c>
      <c r="F40" s="45">
        <f>R40</f>
        <v>3</v>
      </c>
      <c r="G40" s="57"/>
      <c r="H40" s="58"/>
      <c r="I40" s="58"/>
      <c r="J40" s="59"/>
      <c r="K40" s="60"/>
      <c r="L40" s="58"/>
      <c r="M40" s="58"/>
      <c r="N40" s="59"/>
      <c r="O40" s="231"/>
      <c r="P40" s="296"/>
      <c r="Q40" s="297">
        <v>3</v>
      </c>
      <c r="R40" s="298">
        <v>3</v>
      </c>
      <c r="S40" s="299"/>
      <c r="T40" s="58"/>
      <c r="U40" s="58"/>
      <c r="V40" s="59"/>
      <c r="W40" s="60"/>
      <c r="X40" s="58"/>
      <c r="Y40" s="58"/>
      <c r="Z40" s="59"/>
      <c r="AA40" s="63"/>
    </row>
    <row r="41" spans="1:29" ht="24" customHeight="1" thickBot="1">
      <c r="A41" s="430"/>
      <c r="B41" s="431"/>
      <c r="C41" s="432"/>
      <c r="D41" s="159" t="s">
        <v>227</v>
      </c>
      <c r="E41" s="217">
        <f aca="true" t="shared" si="2" ref="E41:Z41">SUM(E34:E40)</f>
        <v>23</v>
      </c>
      <c r="F41" s="218">
        <f t="shared" si="2"/>
        <v>24</v>
      </c>
      <c r="G41" s="219">
        <f t="shared" si="2"/>
        <v>4</v>
      </c>
      <c r="H41" s="219">
        <f t="shared" si="2"/>
        <v>4</v>
      </c>
      <c r="I41" s="219">
        <f t="shared" si="2"/>
        <v>2</v>
      </c>
      <c r="J41" s="220">
        <f t="shared" si="2"/>
        <v>2</v>
      </c>
      <c r="K41" s="84">
        <f t="shared" si="2"/>
        <v>10</v>
      </c>
      <c r="L41" s="83">
        <f t="shared" si="2"/>
        <v>11</v>
      </c>
      <c r="M41" s="83">
        <f t="shared" si="2"/>
        <v>4</v>
      </c>
      <c r="N41" s="221">
        <f t="shared" si="2"/>
        <v>4</v>
      </c>
      <c r="O41" s="219">
        <f t="shared" si="2"/>
        <v>0</v>
      </c>
      <c r="P41" s="219">
        <f t="shared" si="2"/>
        <v>0</v>
      </c>
      <c r="Q41" s="219">
        <f>SUM(Q34:Q40)</f>
        <v>3</v>
      </c>
      <c r="R41" s="220">
        <f>SUM(R34:R40)</f>
        <v>3</v>
      </c>
      <c r="S41" s="84">
        <f t="shared" si="2"/>
        <v>0</v>
      </c>
      <c r="T41" s="83">
        <f t="shared" si="2"/>
        <v>0</v>
      </c>
      <c r="U41" s="83">
        <f t="shared" si="2"/>
        <v>0</v>
      </c>
      <c r="V41" s="221">
        <f t="shared" si="2"/>
        <v>0</v>
      </c>
      <c r="W41" s="219">
        <f t="shared" si="2"/>
        <v>0</v>
      </c>
      <c r="X41" s="219">
        <f t="shared" si="2"/>
        <v>0</v>
      </c>
      <c r="Y41" s="219">
        <f t="shared" si="2"/>
        <v>0</v>
      </c>
      <c r="Z41" s="82">
        <f t="shared" si="2"/>
        <v>0</v>
      </c>
      <c r="AA41" s="136"/>
      <c r="AB41" s="53">
        <f>G41+I41+K41+M41+O41+Q41</f>
        <v>23</v>
      </c>
      <c r="AC41" s="53">
        <f>H41+J41+L41+N41+P41</f>
        <v>21</v>
      </c>
    </row>
    <row r="42" spans="1:27" ht="19.5" customHeight="1">
      <c r="A42" s="424" t="s">
        <v>228</v>
      </c>
      <c r="B42" s="425"/>
      <c r="C42" s="426"/>
      <c r="D42" s="150" t="s">
        <v>232</v>
      </c>
      <c r="E42" s="11">
        <f>I42</f>
        <v>2</v>
      </c>
      <c r="F42" s="78">
        <f>J42</f>
        <v>2</v>
      </c>
      <c r="G42" s="261"/>
      <c r="H42" s="77"/>
      <c r="I42" s="77">
        <v>2</v>
      </c>
      <c r="J42" s="260">
        <v>2</v>
      </c>
      <c r="K42" s="95"/>
      <c r="L42" s="77"/>
      <c r="M42" s="77"/>
      <c r="N42" s="260"/>
      <c r="O42" s="95"/>
      <c r="P42" s="77"/>
      <c r="Q42" s="77"/>
      <c r="R42" s="260"/>
      <c r="S42" s="95"/>
      <c r="T42" s="77"/>
      <c r="U42" s="77"/>
      <c r="V42" s="78"/>
      <c r="W42" s="95"/>
      <c r="X42" s="77"/>
      <c r="Y42" s="77"/>
      <c r="Z42" s="78"/>
      <c r="AA42" s="222" t="s">
        <v>4</v>
      </c>
    </row>
    <row r="43" spans="1:27" ht="19.5" customHeight="1">
      <c r="A43" s="427"/>
      <c r="B43" s="428"/>
      <c r="C43" s="429"/>
      <c r="D43" s="146" t="s">
        <v>233</v>
      </c>
      <c r="E43" s="10">
        <f>K43</f>
        <v>2</v>
      </c>
      <c r="F43" s="45">
        <f>L43</f>
        <v>2</v>
      </c>
      <c r="G43" s="57"/>
      <c r="H43" s="139"/>
      <c r="I43" s="58"/>
      <c r="J43" s="139"/>
      <c r="K43" s="60">
        <v>2</v>
      </c>
      <c r="L43" s="58">
        <v>2</v>
      </c>
      <c r="M43" s="58"/>
      <c r="N43" s="59"/>
      <c r="O43" s="57"/>
      <c r="P43" s="58"/>
      <c r="Q43" s="58"/>
      <c r="R43" s="139"/>
      <c r="S43" s="60"/>
      <c r="T43" s="58"/>
      <c r="U43" s="58"/>
      <c r="V43" s="59"/>
      <c r="W43" s="60"/>
      <c r="X43" s="58"/>
      <c r="Y43" s="58"/>
      <c r="Z43" s="59"/>
      <c r="AA43" s="222" t="s">
        <v>4</v>
      </c>
    </row>
    <row r="44" spans="1:27" ht="19.5" customHeight="1">
      <c r="A44" s="427"/>
      <c r="B44" s="428"/>
      <c r="C44" s="429"/>
      <c r="D44" s="249" t="s">
        <v>229</v>
      </c>
      <c r="E44" s="16">
        <v>0</v>
      </c>
      <c r="F44" s="45">
        <f>H44+J44</f>
        <v>2</v>
      </c>
      <c r="G44" s="250">
        <v>0</v>
      </c>
      <c r="H44" s="13">
        <v>1</v>
      </c>
      <c r="I44" s="25">
        <v>0</v>
      </c>
      <c r="J44" s="15">
        <v>1</v>
      </c>
      <c r="K44" s="14"/>
      <c r="L44" s="13"/>
      <c r="M44" s="25"/>
      <c r="N44" s="15"/>
      <c r="O44" s="24"/>
      <c r="P44" s="13"/>
      <c r="Q44" s="25"/>
      <c r="R44" s="15"/>
      <c r="S44" s="14"/>
      <c r="T44" s="13"/>
      <c r="U44" s="13"/>
      <c r="V44" s="15"/>
      <c r="W44" s="14"/>
      <c r="X44" s="13"/>
      <c r="Y44" s="13"/>
      <c r="Z44" s="15"/>
      <c r="AA44" s="264" t="s">
        <v>52</v>
      </c>
    </row>
    <row r="45" spans="1:27" ht="19.5" customHeight="1">
      <c r="A45" s="427"/>
      <c r="B45" s="428"/>
      <c r="C45" s="429"/>
      <c r="D45" s="143" t="s">
        <v>230</v>
      </c>
      <c r="E45" s="10">
        <f>G45</f>
        <v>2</v>
      </c>
      <c r="F45" s="45">
        <f>H45</f>
        <v>2</v>
      </c>
      <c r="G45" s="22">
        <v>2</v>
      </c>
      <c r="H45" s="4">
        <v>2</v>
      </c>
      <c r="I45" s="18"/>
      <c r="J45" s="7"/>
      <c r="K45" s="17"/>
      <c r="L45" s="4"/>
      <c r="M45" s="18"/>
      <c r="N45" s="7"/>
      <c r="O45" s="17"/>
      <c r="P45" s="4"/>
      <c r="Q45" s="18"/>
      <c r="R45" s="7"/>
      <c r="S45" s="6"/>
      <c r="T45" s="4"/>
      <c r="U45" s="4"/>
      <c r="V45" s="7"/>
      <c r="W45" s="6"/>
      <c r="X45" s="4"/>
      <c r="Y45" s="4"/>
      <c r="Z45" s="7"/>
      <c r="AA45" s="19"/>
    </row>
    <row r="46" spans="1:27" ht="19.5" customHeight="1">
      <c r="A46" s="427"/>
      <c r="B46" s="428"/>
      <c r="C46" s="429"/>
      <c r="D46" s="143" t="s">
        <v>231</v>
      </c>
      <c r="E46" s="10">
        <f>G46</f>
        <v>2</v>
      </c>
      <c r="F46" s="45">
        <f>H46</f>
        <v>2</v>
      </c>
      <c r="G46" s="22">
        <v>2</v>
      </c>
      <c r="H46" s="4">
        <v>2</v>
      </c>
      <c r="I46" s="25"/>
      <c r="J46" s="9"/>
      <c r="K46" s="24"/>
      <c r="L46" s="2"/>
      <c r="M46" s="25"/>
      <c r="N46" s="9"/>
      <c r="O46" s="24"/>
      <c r="P46" s="2"/>
      <c r="Q46" s="25"/>
      <c r="R46" s="9"/>
      <c r="S46" s="4"/>
      <c r="T46" s="2"/>
      <c r="U46" s="2"/>
      <c r="V46" s="9"/>
      <c r="W46" s="1"/>
      <c r="X46" s="2"/>
      <c r="Y46" s="2"/>
      <c r="Z46" s="9"/>
      <c r="AA46" s="137"/>
    </row>
    <row r="47" spans="1:27" ht="19.5" customHeight="1">
      <c r="A47" s="427"/>
      <c r="B47" s="428"/>
      <c r="C47" s="429"/>
      <c r="D47" s="134" t="s">
        <v>11</v>
      </c>
      <c r="E47" s="10">
        <f>M47</f>
        <v>2</v>
      </c>
      <c r="F47" s="45">
        <f>N47</f>
        <v>2</v>
      </c>
      <c r="G47" s="231"/>
      <c r="H47" s="145"/>
      <c r="I47" s="25"/>
      <c r="J47" s="3"/>
      <c r="K47" s="24"/>
      <c r="L47" s="2"/>
      <c r="M47" s="58">
        <v>2</v>
      </c>
      <c r="N47" s="139">
        <v>2</v>
      </c>
      <c r="O47" s="24"/>
      <c r="P47" s="2"/>
      <c r="Q47" s="25"/>
      <c r="R47" s="3"/>
      <c r="S47" s="6"/>
      <c r="T47" s="4"/>
      <c r="U47" s="4"/>
      <c r="V47" s="7"/>
      <c r="W47" s="6"/>
      <c r="X47" s="4"/>
      <c r="Y47" s="4"/>
      <c r="Z47" s="7"/>
      <c r="AA47" s="137"/>
    </row>
    <row r="48" spans="1:27" ht="19.5" customHeight="1">
      <c r="A48" s="427"/>
      <c r="B48" s="428"/>
      <c r="C48" s="429"/>
      <c r="D48" s="134" t="s">
        <v>47</v>
      </c>
      <c r="E48" s="10">
        <v>3</v>
      </c>
      <c r="F48" s="45">
        <v>4</v>
      </c>
      <c r="G48" s="57"/>
      <c r="H48" s="58"/>
      <c r="I48" s="58">
        <v>3</v>
      </c>
      <c r="J48" s="139">
        <v>4</v>
      </c>
      <c r="K48" s="60"/>
      <c r="L48" s="58"/>
      <c r="M48" s="58"/>
      <c r="N48" s="139"/>
      <c r="O48" s="60"/>
      <c r="P48" s="58"/>
      <c r="Q48" s="58"/>
      <c r="R48" s="139"/>
      <c r="S48" s="60"/>
      <c r="T48" s="58"/>
      <c r="U48" s="58"/>
      <c r="V48" s="59"/>
      <c r="W48" s="60"/>
      <c r="X48" s="58"/>
      <c r="Y48" s="58"/>
      <c r="Z48" s="139"/>
      <c r="AA48" s="87" t="s">
        <v>225</v>
      </c>
    </row>
    <row r="49" spans="1:27" ht="19.5" customHeight="1">
      <c r="A49" s="427"/>
      <c r="B49" s="428"/>
      <c r="C49" s="429"/>
      <c r="D49" s="134" t="s">
        <v>234</v>
      </c>
      <c r="E49" s="10">
        <f>K49</f>
        <v>2</v>
      </c>
      <c r="F49" s="45">
        <f>L49</f>
        <v>4</v>
      </c>
      <c r="G49" s="57"/>
      <c r="H49" s="58"/>
      <c r="I49" s="58"/>
      <c r="J49" s="139"/>
      <c r="K49" s="60">
        <v>2</v>
      </c>
      <c r="L49" s="58">
        <v>4</v>
      </c>
      <c r="M49" s="58"/>
      <c r="N49" s="139"/>
      <c r="O49" s="60"/>
      <c r="P49" s="58"/>
      <c r="Q49" s="58"/>
      <c r="R49" s="139"/>
      <c r="S49" s="60"/>
      <c r="T49" s="58"/>
      <c r="U49" s="58"/>
      <c r="V49" s="59"/>
      <c r="W49" s="60"/>
      <c r="X49" s="58"/>
      <c r="Y49" s="58"/>
      <c r="Z49" s="139"/>
      <c r="AA49" s="87" t="s">
        <v>225</v>
      </c>
    </row>
    <row r="50" spans="1:27" ht="19.5" customHeight="1">
      <c r="A50" s="427"/>
      <c r="B50" s="428"/>
      <c r="C50" s="429"/>
      <c r="D50" s="134" t="s">
        <v>235</v>
      </c>
      <c r="E50" s="10">
        <v>3</v>
      </c>
      <c r="F50" s="45">
        <v>4</v>
      </c>
      <c r="G50" s="57"/>
      <c r="H50" s="58"/>
      <c r="I50" s="58"/>
      <c r="J50" s="139"/>
      <c r="K50" s="60">
        <v>3</v>
      </c>
      <c r="L50" s="58">
        <v>4</v>
      </c>
      <c r="M50" s="58"/>
      <c r="N50" s="59"/>
      <c r="O50" s="57"/>
      <c r="P50" s="58"/>
      <c r="Q50" s="58"/>
      <c r="R50" s="139"/>
      <c r="S50" s="60"/>
      <c r="T50" s="58"/>
      <c r="U50" s="58"/>
      <c r="V50" s="59"/>
      <c r="W50" s="60"/>
      <c r="X50" s="58"/>
      <c r="Y50" s="58"/>
      <c r="Z50" s="139"/>
      <c r="AA50" s="87" t="s">
        <v>225</v>
      </c>
    </row>
    <row r="51" spans="1:27" ht="19.5" customHeight="1">
      <c r="A51" s="427"/>
      <c r="B51" s="428"/>
      <c r="C51" s="429"/>
      <c r="D51" s="141" t="s">
        <v>12</v>
      </c>
      <c r="E51" s="10">
        <f aca="true" t="shared" si="3" ref="E51:F55">M51</f>
        <v>2</v>
      </c>
      <c r="F51" s="45">
        <f t="shared" si="3"/>
        <v>2</v>
      </c>
      <c r="G51" s="57"/>
      <c r="H51" s="58"/>
      <c r="I51" s="58"/>
      <c r="J51" s="139"/>
      <c r="K51" s="60"/>
      <c r="L51" s="58"/>
      <c r="M51" s="58">
        <v>2</v>
      </c>
      <c r="N51" s="139">
        <v>2</v>
      </c>
      <c r="O51" s="60"/>
      <c r="P51" s="58"/>
      <c r="Q51" s="58"/>
      <c r="R51" s="139"/>
      <c r="S51" s="60"/>
      <c r="T51" s="58"/>
      <c r="U51" s="58"/>
      <c r="V51" s="59"/>
      <c r="W51" s="60"/>
      <c r="X51" s="58"/>
      <c r="Y51" s="58"/>
      <c r="Z51" s="139"/>
      <c r="AA51" s="87"/>
    </row>
    <row r="52" spans="1:27" ht="19.5" customHeight="1">
      <c r="A52" s="427"/>
      <c r="B52" s="428"/>
      <c r="C52" s="429"/>
      <c r="D52" s="141" t="s">
        <v>13</v>
      </c>
      <c r="E52" s="10">
        <f t="shared" si="3"/>
        <v>3</v>
      </c>
      <c r="F52" s="45">
        <f t="shared" si="3"/>
        <v>3</v>
      </c>
      <c r="G52" s="57"/>
      <c r="H52" s="58"/>
      <c r="I52" s="58"/>
      <c r="J52" s="139"/>
      <c r="K52" s="60"/>
      <c r="L52" s="58"/>
      <c r="M52" s="58">
        <v>3</v>
      </c>
      <c r="N52" s="139">
        <v>3</v>
      </c>
      <c r="O52" s="60"/>
      <c r="P52" s="58"/>
      <c r="Q52" s="58"/>
      <c r="R52" s="139"/>
      <c r="S52" s="60"/>
      <c r="T52" s="58"/>
      <c r="U52" s="58"/>
      <c r="V52" s="59"/>
      <c r="W52" s="60"/>
      <c r="X52" s="58"/>
      <c r="Y52" s="58"/>
      <c r="Z52" s="139"/>
      <c r="AA52" s="142"/>
    </row>
    <row r="53" spans="1:27" ht="19.5" customHeight="1">
      <c r="A53" s="427"/>
      <c r="B53" s="428"/>
      <c r="C53" s="429"/>
      <c r="D53" s="141" t="s">
        <v>14</v>
      </c>
      <c r="E53" s="10">
        <f t="shared" si="3"/>
        <v>2</v>
      </c>
      <c r="F53" s="45">
        <f t="shared" si="3"/>
        <v>2</v>
      </c>
      <c r="G53" s="57"/>
      <c r="H53" s="58"/>
      <c r="I53" s="58"/>
      <c r="J53" s="139"/>
      <c r="K53" s="60"/>
      <c r="L53" s="58"/>
      <c r="M53" s="58">
        <v>2</v>
      </c>
      <c r="N53" s="139">
        <v>2</v>
      </c>
      <c r="O53" s="60"/>
      <c r="P53" s="58"/>
      <c r="Q53" s="58"/>
      <c r="R53" s="139"/>
      <c r="S53" s="60"/>
      <c r="T53" s="58"/>
      <c r="U53" s="58"/>
      <c r="V53" s="59"/>
      <c r="W53" s="60"/>
      <c r="X53" s="58"/>
      <c r="Y53" s="58"/>
      <c r="Z53" s="139"/>
      <c r="AA53" s="142"/>
    </row>
    <row r="54" spans="1:27" ht="19.5" customHeight="1">
      <c r="A54" s="427"/>
      <c r="B54" s="428"/>
      <c r="C54" s="429"/>
      <c r="D54" s="141" t="s">
        <v>15</v>
      </c>
      <c r="E54" s="10">
        <f t="shared" si="3"/>
        <v>1</v>
      </c>
      <c r="F54" s="45">
        <f t="shared" si="3"/>
        <v>2</v>
      </c>
      <c r="G54" s="57"/>
      <c r="H54" s="58"/>
      <c r="I54" s="58"/>
      <c r="J54" s="139"/>
      <c r="K54" s="60"/>
      <c r="L54" s="58"/>
      <c r="M54" s="58">
        <v>1</v>
      </c>
      <c r="N54" s="139">
        <v>2</v>
      </c>
      <c r="O54" s="60"/>
      <c r="P54" s="58"/>
      <c r="Q54" s="58"/>
      <c r="R54" s="139"/>
      <c r="S54" s="60"/>
      <c r="T54" s="58"/>
      <c r="U54" s="58"/>
      <c r="V54" s="59"/>
      <c r="W54" s="60"/>
      <c r="X54" s="58"/>
      <c r="Y54" s="58"/>
      <c r="Z54" s="139"/>
      <c r="AA54" s="87" t="s">
        <v>225</v>
      </c>
    </row>
    <row r="55" spans="1:27" ht="19.5" customHeight="1">
      <c r="A55" s="427"/>
      <c r="B55" s="428"/>
      <c r="C55" s="429"/>
      <c r="D55" s="141" t="s">
        <v>16</v>
      </c>
      <c r="E55" s="10">
        <f t="shared" si="3"/>
        <v>2</v>
      </c>
      <c r="F55" s="45">
        <f t="shared" si="3"/>
        <v>4</v>
      </c>
      <c r="G55" s="57"/>
      <c r="H55" s="58"/>
      <c r="I55" s="58"/>
      <c r="J55" s="139"/>
      <c r="K55" s="60"/>
      <c r="L55" s="58"/>
      <c r="M55" s="58">
        <v>2</v>
      </c>
      <c r="N55" s="139">
        <v>4</v>
      </c>
      <c r="O55" s="60"/>
      <c r="P55" s="58"/>
      <c r="Q55" s="58"/>
      <c r="R55" s="139"/>
      <c r="S55" s="60"/>
      <c r="T55" s="58"/>
      <c r="U55" s="58"/>
      <c r="V55" s="59"/>
      <c r="W55" s="60"/>
      <c r="X55" s="58"/>
      <c r="Y55" s="58"/>
      <c r="Z55" s="139"/>
      <c r="AA55" s="87" t="s">
        <v>225</v>
      </c>
    </row>
    <row r="56" spans="1:27" ht="19.5" customHeight="1">
      <c r="A56" s="427"/>
      <c r="B56" s="428"/>
      <c r="C56" s="429"/>
      <c r="D56" s="141" t="s">
        <v>236</v>
      </c>
      <c r="E56" s="10">
        <f aca="true" t="shared" si="4" ref="E56:F59">O56</f>
        <v>3</v>
      </c>
      <c r="F56" s="45">
        <f t="shared" si="4"/>
        <v>9</v>
      </c>
      <c r="G56" s="57"/>
      <c r="H56" s="58"/>
      <c r="I56" s="58"/>
      <c r="J56" s="139"/>
      <c r="K56" s="60"/>
      <c r="L56" s="58"/>
      <c r="M56" s="58"/>
      <c r="N56" s="139"/>
      <c r="O56" s="60">
        <v>3</v>
      </c>
      <c r="P56" s="58">
        <v>9</v>
      </c>
      <c r="Q56" s="58"/>
      <c r="R56" s="139"/>
      <c r="S56" s="60"/>
      <c r="T56" s="58"/>
      <c r="U56" s="58"/>
      <c r="V56" s="59"/>
      <c r="W56" s="60"/>
      <c r="X56" s="58"/>
      <c r="Y56" s="58"/>
      <c r="Z56" s="139"/>
      <c r="AA56" s="87" t="s">
        <v>237</v>
      </c>
    </row>
    <row r="57" spans="1:27" ht="19.5" customHeight="1">
      <c r="A57" s="427"/>
      <c r="B57" s="428"/>
      <c r="C57" s="429"/>
      <c r="D57" s="141" t="s">
        <v>238</v>
      </c>
      <c r="E57" s="10">
        <f t="shared" si="4"/>
        <v>2</v>
      </c>
      <c r="F57" s="45">
        <f t="shared" si="4"/>
        <v>2</v>
      </c>
      <c r="G57" s="57"/>
      <c r="H57" s="58"/>
      <c r="I57" s="58"/>
      <c r="J57" s="139"/>
      <c r="K57" s="60"/>
      <c r="L57" s="58"/>
      <c r="M57" s="58"/>
      <c r="N57" s="139"/>
      <c r="O57" s="60">
        <v>2</v>
      </c>
      <c r="P57" s="58">
        <v>2</v>
      </c>
      <c r="Q57" s="58"/>
      <c r="R57" s="139"/>
      <c r="S57" s="60"/>
      <c r="T57" s="58"/>
      <c r="U57" s="58"/>
      <c r="V57" s="59"/>
      <c r="W57" s="60"/>
      <c r="X57" s="58"/>
      <c r="Y57" s="58"/>
      <c r="Z57" s="139"/>
      <c r="AA57" s="87"/>
    </row>
    <row r="58" spans="1:27" ht="19.5" customHeight="1">
      <c r="A58" s="427"/>
      <c r="B58" s="428"/>
      <c r="C58" s="429"/>
      <c r="D58" s="141" t="s">
        <v>239</v>
      </c>
      <c r="E58" s="10">
        <f t="shared" si="4"/>
        <v>2</v>
      </c>
      <c r="F58" s="45">
        <f t="shared" si="4"/>
        <v>2</v>
      </c>
      <c r="G58" s="57"/>
      <c r="H58" s="58"/>
      <c r="I58" s="58"/>
      <c r="J58" s="139"/>
      <c r="K58" s="60"/>
      <c r="L58" s="58"/>
      <c r="M58" s="58"/>
      <c r="N58" s="139"/>
      <c r="O58" s="60">
        <v>2</v>
      </c>
      <c r="P58" s="58">
        <v>2</v>
      </c>
      <c r="Q58" s="58"/>
      <c r="R58" s="139"/>
      <c r="S58" s="60"/>
      <c r="T58" s="58"/>
      <c r="U58" s="58"/>
      <c r="V58" s="59"/>
      <c r="W58" s="60"/>
      <c r="X58" s="58"/>
      <c r="Y58" s="58"/>
      <c r="Z58" s="139"/>
      <c r="AA58" s="87"/>
    </row>
    <row r="59" spans="1:27" ht="19.5" customHeight="1">
      <c r="A59" s="427"/>
      <c r="B59" s="428"/>
      <c r="C59" s="429"/>
      <c r="D59" s="141" t="s">
        <v>240</v>
      </c>
      <c r="E59" s="10">
        <f t="shared" si="4"/>
        <v>2</v>
      </c>
      <c r="F59" s="45">
        <f t="shared" si="4"/>
        <v>2</v>
      </c>
      <c r="G59" s="57"/>
      <c r="H59" s="58"/>
      <c r="I59" s="58"/>
      <c r="J59" s="139"/>
      <c r="K59" s="60"/>
      <c r="L59" s="58"/>
      <c r="M59" s="58"/>
      <c r="N59" s="139"/>
      <c r="O59" s="60">
        <v>2</v>
      </c>
      <c r="P59" s="58">
        <v>2</v>
      </c>
      <c r="Q59" s="58"/>
      <c r="R59" s="139"/>
      <c r="S59" s="60"/>
      <c r="T59" s="58"/>
      <c r="U59" s="58"/>
      <c r="V59" s="59"/>
      <c r="W59" s="60"/>
      <c r="X59" s="58"/>
      <c r="Y59" s="58"/>
      <c r="Z59" s="139"/>
      <c r="AA59" s="142"/>
    </row>
    <row r="60" spans="1:27" ht="19.5" customHeight="1">
      <c r="A60" s="427"/>
      <c r="B60" s="428"/>
      <c r="C60" s="429"/>
      <c r="D60" s="141" t="s">
        <v>241</v>
      </c>
      <c r="E60" s="10">
        <f>Q60</f>
        <v>2</v>
      </c>
      <c r="F60" s="45">
        <f>R60</f>
        <v>2</v>
      </c>
      <c r="G60" s="57"/>
      <c r="H60" s="58"/>
      <c r="I60" s="58"/>
      <c r="J60" s="139"/>
      <c r="K60" s="60"/>
      <c r="L60" s="58"/>
      <c r="M60" s="58"/>
      <c r="N60" s="139"/>
      <c r="O60" s="60"/>
      <c r="P60" s="58"/>
      <c r="Q60" s="58">
        <v>2</v>
      </c>
      <c r="R60" s="139">
        <v>2</v>
      </c>
      <c r="S60" s="60"/>
      <c r="T60" s="58"/>
      <c r="U60" s="58"/>
      <c r="V60" s="59"/>
      <c r="W60" s="60"/>
      <c r="X60" s="58"/>
      <c r="Y60" s="58"/>
      <c r="Z60" s="139"/>
      <c r="AA60" s="142"/>
    </row>
    <row r="61" spans="1:27" ht="19.5" customHeight="1">
      <c r="A61" s="427"/>
      <c r="B61" s="428"/>
      <c r="C61" s="429"/>
      <c r="D61" s="141" t="s">
        <v>242</v>
      </c>
      <c r="E61" s="10">
        <f>O61+Q61</f>
        <v>8</v>
      </c>
      <c r="F61" s="45">
        <f>P61+R61</f>
        <v>8</v>
      </c>
      <c r="G61" s="57"/>
      <c r="H61" s="58"/>
      <c r="I61" s="58"/>
      <c r="J61" s="139"/>
      <c r="K61" s="60"/>
      <c r="L61" s="58"/>
      <c r="M61" s="58"/>
      <c r="N61" s="139"/>
      <c r="O61" s="60">
        <v>4</v>
      </c>
      <c r="P61" s="58">
        <v>4</v>
      </c>
      <c r="Q61" s="58">
        <v>4</v>
      </c>
      <c r="R61" s="139">
        <v>4</v>
      </c>
      <c r="S61" s="60"/>
      <c r="T61" s="58"/>
      <c r="U61" s="58"/>
      <c r="V61" s="59"/>
      <c r="W61" s="60"/>
      <c r="X61" s="58"/>
      <c r="Y61" s="58"/>
      <c r="Z61" s="139"/>
      <c r="AA61" s="142"/>
    </row>
    <row r="62" spans="1:27" ht="19.5" customHeight="1">
      <c r="A62" s="427"/>
      <c r="B62" s="428"/>
      <c r="C62" s="429"/>
      <c r="D62" s="141" t="s">
        <v>243</v>
      </c>
      <c r="E62" s="10">
        <f>Q62</f>
        <v>2</v>
      </c>
      <c r="F62" s="45">
        <f>R62</f>
        <v>2</v>
      </c>
      <c r="G62" s="57"/>
      <c r="H62" s="58"/>
      <c r="I62" s="58"/>
      <c r="J62" s="139"/>
      <c r="K62" s="60"/>
      <c r="L62" s="58"/>
      <c r="M62" s="58"/>
      <c r="N62" s="139"/>
      <c r="O62" s="60"/>
      <c r="P62" s="58"/>
      <c r="Q62" s="58">
        <v>2</v>
      </c>
      <c r="R62" s="139">
        <v>2</v>
      </c>
      <c r="S62" s="60"/>
      <c r="T62" s="58"/>
      <c r="U62" s="58"/>
      <c r="V62" s="59"/>
      <c r="W62" s="60"/>
      <c r="X62" s="58"/>
      <c r="Y62" s="58"/>
      <c r="Z62" s="139"/>
      <c r="AA62" s="142"/>
    </row>
    <row r="63" spans="1:27" ht="19.5" customHeight="1">
      <c r="A63" s="427"/>
      <c r="B63" s="428"/>
      <c r="C63" s="429"/>
      <c r="D63" s="141" t="s">
        <v>244</v>
      </c>
      <c r="E63" s="10">
        <f>Q63</f>
        <v>1</v>
      </c>
      <c r="F63" s="45">
        <f>R63</f>
        <v>2</v>
      </c>
      <c r="G63" s="57"/>
      <c r="H63" s="58"/>
      <c r="I63" s="58"/>
      <c r="J63" s="139"/>
      <c r="K63" s="60"/>
      <c r="L63" s="58"/>
      <c r="M63" s="58"/>
      <c r="N63" s="139"/>
      <c r="O63" s="60"/>
      <c r="P63" s="58"/>
      <c r="Q63" s="58">
        <v>1</v>
      </c>
      <c r="R63" s="139">
        <v>2</v>
      </c>
      <c r="S63" s="60"/>
      <c r="T63" s="58"/>
      <c r="U63" s="58"/>
      <c r="V63" s="59"/>
      <c r="W63" s="60"/>
      <c r="X63" s="58"/>
      <c r="Y63" s="58"/>
      <c r="Z63" s="139"/>
      <c r="AA63" s="87" t="s">
        <v>225</v>
      </c>
    </row>
    <row r="64" spans="1:27" ht="19.5" customHeight="1">
      <c r="A64" s="427"/>
      <c r="B64" s="428"/>
      <c r="C64" s="429"/>
      <c r="D64" s="141" t="s">
        <v>245</v>
      </c>
      <c r="E64" s="10">
        <f>S64</f>
        <v>3</v>
      </c>
      <c r="F64" s="45">
        <f>T64</f>
        <v>9</v>
      </c>
      <c r="G64" s="57"/>
      <c r="H64" s="58"/>
      <c r="I64" s="58"/>
      <c r="J64" s="139"/>
      <c r="K64" s="60"/>
      <c r="L64" s="58"/>
      <c r="M64" s="58"/>
      <c r="N64" s="139"/>
      <c r="O64" s="60"/>
      <c r="P64" s="58"/>
      <c r="Q64" s="145"/>
      <c r="R64" s="302"/>
      <c r="S64" s="303">
        <v>3</v>
      </c>
      <c r="T64" s="301">
        <v>9</v>
      </c>
      <c r="U64" s="297"/>
      <c r="V64" s="298"/>
      <c r="W64" s="299"/>
      <c r="X64" s="58"/>
      <c r="Y64" s="58"/>
      <c r="Z64" s="139"/>
      <c r="AA64" s="87" t="s">
        <v>237</v>
      </c>
    </row>
    <row r="65" spans="1:27" ht="19.5" customHeight="1">
      <c r="A65" s="427"/>
      <c r="B65" s="428"/>
      <c r="C65" s="429"/>
      <c r="D65" s="335" t="s">
        <v>246</v>
      </c>
      <c r="E65" s="10">
        <f aca="true" t="shared" si="5" ref="E65:F69">S65</f>
        <v>0</v>
      </c>
      <c r="F65" s="45">
        <f t="shared" si="5"/>
        <v>2</v>
      </c>
      <c r="G65" s="57"/>
      <c r="H65" s="58"/>
      <c r="I65" s="58"/>
      <c r="J65" s="139"/>
      <c r="K65" s="60"/>
      <c r="L65" s="58"/>
      <c r="M65" s="58"/>
      <c r="N65" s="139"/>
      <c r="O65" s="60"/>
      <c r="P65" s="58"/>
      <c r="Q65" s="58"/>
      <c r="R65" s="139"/>
      <c r="S65" s="6">
        <v>0</v>
      </c>
      <c r="T65" s="4">
        <v>2</v>
      </c>
      <c r="U65" s="58"/>
      <c r="V65" s="59"/>
      <c r="W65" s="60"/>
      <c r="X65" s="58"/>
      <c r="Y65" s="58"/>
      <c r="Z65" s="139"/>
      <c r="AA65" s="87" t="s">
        <v>247</v>
      </c>
    </row>
    <row r="66" spans="1:27" ht="19.5" customHeight="1">
      <c r="A66" s="427"/>
      <c r="B66" s="428"/>
      <c r="C66" s="429"/>
      <c r="D66" s="141" t="s">
        <v>248</v>
      </c>
      <c r="E66" s="10">
        <f t="shared" si="5"/>
        <v>2</v>
      </c>
      <c r="F66" s="45">
        <f t="shared" si="5"/>
        <v>2</v>
      </c>
      <c r="G66" s="57"/>
      <c r="H66" s="58"/>
      <c r="I66" s="58"/>
      <c r="J66" s="139"/>
      <c r="K66" s="60"/>
      <c r="L66" s="58"/>
      <c r="M66" s="58"/>
      <c r="N66" s="139"/>
      <c r="O66" s="60"/>
      <c r="P66" s="58"/>
      <c r="Q66" s="58"/>
      <c r="R66" s="139"/>
      <c r="S66" s="60">
        <v>2</v>
      </c>
      <c r="T66" s="139">
        <v>2</v>
      </c>
      <c r="U66" s="145"/>
      <c r="V66" s="147"/>
      <c r="W66" s="57"/>
      <c r="X66" s="58"/>
      <c r="Y66" s="58"/>
      <c r="Z66" s="139"/>
      <c r="AA66" s="142"/>
    </row>
    <row r="67" spans="1:27" ht="19.5" customHeight="1">
      <c r="A67" s="427"/>
      <c r="B67" s="428"/>
      <c r="C67" s="429"/>
      <c r="D67" s="141" t="s">
        <v>249</v>
      </c>
      <c r="E67" s="10">
        <f t="shared" si="5"/>
        <v>2</v>
      </c>
      <c r="F67" s="45">
        <f t="shared" si="5"/>
        <v>2</v>
      </c>
      <c r="G67" s="57"/>
      <c r="H67" s="58"/>
      <c r="I67" s="58"/>
      <c r="J67" s="139"/>
      <c r="K67" s="60"/>
      <c r="L67" s="58"/>
      <c r="M67" s="58"/>
      <c r="N67" s="139"/>
      <c r="O67" s="60"/>
      <c r="P67" s="58"/>
      <c r="Q67" s="58"/>
      <c r="R67" s="139"/>
      <c r="S67" s="60">
        <v>2</v>
      </c>
      <c r="T67" s="139">
        <v>2</v>
      </c>
      <c r="U67" s="145"/>
      <c r="V67" s="147"/>
      <c r="W67" s="57"/>
      <c r="X67" s="58"/>
      <c r="Y67" s="58"/>
      <c r="Z67" s="139"/>
      <c r="AA67" s="142"/>
    </row>
    <row r="68" spans="1:27" ht="19.5" customHeight="1">
      <c r="A68" s="427"/>
      <c r="B68" s="428"/>
      <c r="C68" s="429"/>
      <c r="D68" s="141" t="s">
        <v>250</v>
      </c>
      <c r="E68" s="10">
        <f t="shared" si="5"/>
        <v>2</v>
      </c>
      <c r="F68" s="45">
        <f t="shared" si="5"/>
        <v>2</v>
      </c>
      <c r="G68" s="57"/>
      <c r="H68" s="58"/>
      <c r="I68" s="58"/>
      <c r="J68" s="139"/>
      <c r="K68" s="60"/>
      <c r="L68" s="58"/>
      <c r="M68" s="58"/>
      <c r="N68" s="139"/>
      <c r="O68" s="60"/>
      <c r="P68" s="58"/>
      <c r="Q68" s="58"/>
      <c r="R68" s="139"/>
      <c r="S68" s="60">
        <v>2</v>
      </c>
      <c r="T68" s="139">
        <v>2</v>
      </c>
      <c r="U68" s="145"/>
      <c r="V68" s="147"/>
      <c r="W68" s="57"/>
      <c r="X68" s="58"/>
      <c r="Y68" s="58"/>
      <c r="Z68" s="139"/>
      <c r="AA68" s="142"/>
    </row>
    <row r="69" spans="1:27" ht="19.5" customHeight="1">
      <c r="A69" s="427"/>
      <c r="B69" s="428"/>
      <c r="C69" s="429"/>
      <c r="D69" s="141" t="s">
        <v>251</v>
      </c>
      <c r="E69" s="10">
        <f t="shared" si="5"/>
        <v>2</v>
      </c>
      <c r="F69" s="45">
        <f t="shared" si="5"/>
        <v>2</v>
      </c>
      <c r="G69" s="57"/>
      <c r="H69" s="58"/>
      <c r="I69" s="58"/>
      <c r="J69" s="139"/>
      <c r="K69" s="60"/>
      <c r="L69" s="58"/>
      <c r="M69" s="58"/>
      <c r="N69" s="139"/>
      <c r="O69" s="60"/>
      <c r="P69" s="58"/>
      <c r="Q69" s="58"/>
      <c r="R69" s="139"/>
      <c r="S69" s="60">
        <v>2</v>
      </c>
      <c r="T69" s="139">
        <v>2</v>
      </c>
      <c r="U69" s="145"/>
      <c r="V69" s="147"/>
      <c r="W69" s="57"/>
      <c r="X69" s="58"/>
      <c r="Y69" s="58"/>
      <c r="Z69" s="139"/>
      <c r="AA69" s="142"/>
    </row>
    <row r="70" spans="1:27" ht="19.5" customHeight="1">
      <c r="A70" s="427"/>
      <c r="B70" s="428"/>
      <c r="C70" s="429"/>
      <c r="D70" s="141" t="s">
        <v>252</v>
      </c>
      <c r="E70" s="10">
        <f aca="true" t="shared" si="6" ref="E70:F76">U70</f>
        <v>3</v>
      </c>
      <c r="F70" s="45">
        <f t="shared" si="6"/>
        <v>3</v>
      </c>
      <c r="G70" s="57"/>
      <c r="H70" s="58"/>
      <c r="I70" s="58"/>
      <c r="J70" s="139"/>
      <c r="K70" s="60"/>
      <c r="L70" s="58"/>
      <c r="M70" s="58"/>
      <c r="N70" s="139"/>
      <c r="O70" s="60"/>
      <c r="P70" s="58"/>
      <c r="Q70" s="58"/>
      <c r="R70" s="139"/>
      <c r="S70" s="60"/>
      <c r="T70" s="58"/>
      <c r="U70" s="58">
        <v>3</v>
      </c>
      <c r="V70" s="59">
        <v>3</v>
      </c>
      <c r="W70" s="57"/>
      <c r="X70" s="58"/>
      <c r="Y70" s="58"/>
      <c r="Z70" s="139"/>
      <c r="AA70" s="142"/>
    </row>
    <row r="71" spans="1:27" ht="19.5" customHeight="1">
      <c r="A71" s="427"/>
      <c r="B71" s="428"/>
      <c r="C71" s="429"/>
      <c r="D71" s="141" t="s">
        <v>253</v>
      </c>
      <c r="E71" s="10">
        <f t="shared" si="6"/>
        <v>3</v>
      </c>
      <c r="F71" s="45">
        <f t="shared" si="6"/>
        <v>3</v>
      </c>
      <c r="G71" s="57"/>
      <c r="H71" s="58"/>
      <c r="I71" s="58"/>
      <c r="J71" s="139"/>
      <c r="K71" s="60"/>
      <c r="L71" s="58"/>
      <c r="M71" s="58"/>
      <c r="N71" s="139"/>
      <c r="O71" s="60"/>
      <c r="P71" s="58"/>
      <c r="Q71" s="58"/>
      <c r="R71" s="139"/>
      <c r="S71" s="60"/>
      <c r="T71" s="58"/>
      <c r="U71" s="58">
        <v>3</v>
      </c>
      <c r="V71" s="59">
        <v>3</v>
      </c>
      <c r="W71" s="57"/>
      <c r="X71" s="58"/>
      <c r="Y71" s="58"/>
      <c r="Z71" s="139"/>
      <c r="AA71" s="142"/>
    </row>
    <row r="72" spans="1:27" ht="19.5" customHeight="1">
      <c r="A72" s="427"/>
      <c r="B72" s="428"/>
      <c r="C72" s="429"/>
      <c r="D72" s="141" t="s">
        <v>39</v>
      </c>
      <c r="E72" s="10">
        <f t="shared" si="6"/>
        <v>1</v>
      </c>
      <c r="F72" s="45">
        <f t="shared" si="6"/>
        <v>2</v>
      </c>
      <c r="G72" s="57"/>
      <c r="H72" s="58"/>
      <c r="I72" s="58"/>
      <c r="J72" s="139"/>
      <c r="K72" s="60"/>
      <c r="L72" s="58"/>
      <c r="M72" s="58"/>
      <c r="N72" s="139"/>
      <c r="O72" s="60"/>
      <c r="P72" s="58"/>
      <c r="Q72" s="58"/>
      <c r="R72" s="139"/>
      <c r="S72" s="60"/>
      <c r="T72" s="58"/>
      <c r="U72" s="58">
        <v>1</v>
      </c>
      <c r="V72" s="59">
        <v>2</v>
      </c>
      <c r="W72" s="60"/>
      <c r="X72" s="58"/>
      <c r="Y72" s="58"/>
      <c r="Z72" s="139"/>
      <c r="AA72" s="87" t="s">
        <v>225</v>
      </c>
    </row>
    <row r="73" spans="1:27" ht="19.5" customHeight="1">
      <c r="A73" s="427"/>
      <c r="B73" s="428"/>
      <c r="C73" s="429"/>
      <c r="D73" s="141" t="s">
        <v>254</v>
      </c>
      <c r="E73" s="10">
        <f t="shared" si="6"/>
        <v>3</v>
      </c>
      <c r="F73" s="45">
        <f t="shared" si="6"/>
        <v>3</v>
      </c>
      <c r="G73" s="57"/>
      <c r="H73" s="58"/>
      <c r="I73" s="58"/>
      <c r="J73" s="139"/>
      <c r="K73" s="60"/>
      <c r="L73" s="58"/>
      <c r="M73" s="58"/>
      <c r="N73" s="139"/>
      <c r="O73" s="60"/>
      <c r="P73" s="58"/>
      <c r="Q73" s="58"/>
      <c r="R73" s="139"/>
      <c r="S73" s="60"/>
      <c r="T73" s="58"/>
      <c r="U73" s="58">
        <v>3</v>
      </c>
      <c r="V73" s="59">
        <v>3</v>
      </c>
      <c r="W73" s="60"/>
      <c r="X73" s="58"/>
      <c r="Y73" s="58"/>
      <c r="Z73" s="139"/>
      <c r="AA73" s="142"/>
    </row>
    <row r="74" spans="1:27" ht="19.5" customHeight="1">
      <c r="A74" s="427"/>
      <c r="B74" s="428"/>
      <c r="C74" s="429"/>
      <c r="D74" s="141" t="s">
        <v>255</v>
      </c>
      <c r="E74" s="10">
        <f t="shared" si="6"/>
        <v>3</v>
      </c>
      <c r="F74" s="45">
        <f t="shared" si="6"/>
        <v>3</v>
      </c>
      <c r="G74" s="57"/>
      <c r="H74" s="58"/>
      <c r="I74" s="58"/>
      <c r="J74" s="139"/>
      <c r="K74" s="60"/>
      <c r="L74" s="58"/>
      <c r="M74" s="58"/>
      <c r="N74" s="139"/>
      <c r="O74" s="60"/>
      <c r="P74" s="58"/>
      <c r="Q74" s="58"/>
      <c r="R74" s="139"/>
      <c r="S74" s="60"/>
      <c r="T74" s="58"/>
      <c r="U74" s="58">
        <v>3</v>
      </c>
      <c r="V74" s="59">
        <v>3</v>
      </c>
      <c r="W74" s="60"/>
      <c r="X74" s="58"/>
      <c r="Y74" s="58"/>
      <c r="Z74" s="139"/>
      <c r="AA74" s="142"/>
    </row>
    <row r="75" spans="1:27" ht="19.5" customHeight="1">
      <c r="A75" s="427"/>
      <c r="B75" s="428"/>
      <c r="C75" s="429"/>
      <c r="D75" s="141" t="s">
        <v>256</v>
      </c>
      <c r="E75" s="10">
        <f t="shared" si="6"/>
        <v>2</v>
      </c>
      <c r="F75" s="45">
        <f t="shared" si="6"/>
        <v>2</v>
      </c>
      <c r="G75" s="57"/>
      <c r="H75" s="58"/>
      <c r="I75" s="58"/>
      <c r="J75" s="139"/>
      <c r="K75" s="60"/>
      <c r="L75" s="58"/>
      <c r="M75" s="58"/>
      <c r="N75" s="139"/>
      <c r="O75" s="60"/>
      <c r="P75" s="58"/>
      <c r="Q75" s="58"/>
      <c r="R75" s="139"/>
      <c r="S75" s="231"/>
      <c r="T75" s="145"/>
      <c r="U75" s="57">
        <v>2</v>
      </c>
      <c r="V75" s="59">
        <v>2</v>
      </c>
      <c r="W75" s="60"/>
      <c r="X75" s="58"/>
      <c r="Y75" s="58"/>
      <c r="Z75" s="139"/>
      <c r="AA75" s="142"/>
    </row>
    <row r="76" spans="1:27" ht="19.5" customHeight="1">
      <c r="A76" s="427"/>
      <c r="B76" s="428"/>
      <c r="C76" s="429"/>
      <c r="D76" s="141" t="s">
        <v>257</v>
      </c>
      <c r="E76" s="10">
        <f t="shared" si="6"/>
        <v>2</v>
      </c>
      <c r="F76" s="45">
        <f t="shared" si="6"/>
        <v>2</v>
      </c>
      <c r="G76" s="57"/>
      <c r="H76" s="58"/>
      <c r="I76" s="58"/>
      <c r="J76" s="139"/>
      <c r="K76" s="60"/>
      <c r="L76" s="58"/>
      <c r="M76" s="58"/>
      <c r="N76" s="139"/>
      <c r="O76" s="60"/>
      <c r="P76" s="58"/>
      <c r="Q76" s="58"/>
      <c r="R76" s="139"/>
      <c r="S76" s="231"/>
      <c r="T76" s="145"/>
      <c r="U76" s="57">
        <v>2</v>
      </c>
      <c r="V76" s="59">
        <v>2</v>
      </c>
      <c r="W76" s="60"/>
      <c r="X76" s="58"/>
      <c r="Y76" s="58"/>
      <c r="Z76" s="139"/>
      <c r="AA76" s="142"/>
    </row>
    <row r="77" spans="1:27" ht="19.5" customHeight="1">
      <c r="A77" s="427"/>
      <c r="B77" s="428"/>
      <c r="C77" s="429"/>
      <c r="D77" s="141" t="s">
        <v>258</v>
      </c>
      <c r="E77" s="10">
        <f aca="true" t="shared" si="7" ref="E77:F81">W77</f>
        <v>3</v>
      </c>
      <c r="F77" s="45">
        <f t="shared" si="7"/>
        <v>9</v>
      </c>
      <c r="G77" s="57"/>
      <c r="H77" s="58"/>
      <c r="I77" s="58"/>
      <c r="J77" s="139"/>
      <c r="K77" s="60"/>
      <c r="L77" s="58"/>
      <c r="M77" s="58"/>
      <c r="N77" s="139"/>
      <c r="O77" s="60"/>
      <c r="P77" s="58"/>
      <c r="Q77" s="58"/>
      <c r="R77" s="139"/>
      <c r="S77" s="60"/>
      <c r="T77" s="58"/>
      <c r="U77" s="58"/>
      <c r="V77" s="59"/>
      <c r="W77" s="60">
        <v>3</v>
      </c>
      <c r="X77" s="58">
        <v>9</v>
      </c>
      <c r="Y77" s="58"/>
      <c r="Z77" s="139"/>
      <c r="AA77" s="87" t="s">
        <v>237</v>
      </c>
    </row>
    <row r="78" spans="1:27" ht="19.5" customHeight="1">
      <c r="A78" s="427"/>
      <c r="B78" s="428"/>
      <c r="C78" s="429"/>
      <c r="D78" s="141" t="s">
        <v>259</v>
      </c>
      <c r="E78" s="10">
        <f t="shared" si="7"/>
        <v>3</v>
      </c>
      <c r="F78" s="45">
        <f t="shared" si="7"/>
        <v>9</v>
      </c>
      <c r="G78" s="57"/>
      <c r="H78" s="58"/>
      <c r="I78" s="58"/>
      <c r="J78" s="139"/>
      <c r="K78" s="60"/>
      <c r="L78" s="58"/>
      <c r="M78" s="58"/>
      <c r="N78" s="139"/>
      <c r="O78" s="60"/>
      <c r="P78" s="58"/>
      <c r="Q78" s="58"/>
      <c r="R78" s="139"/>
      <c r="S78" s="60"/>
      <c r="T78" s="58"/>
      <c r="U78" s="58"/>
      <c r="V78" s="59"/>
      <c r="W78" s="60">
        <v>3</v>
      </c>
      <c r="X78" s="58">
        <v>9</v>
      </c>
      <c r="Y78" s="58"/>
      <c r="Z78" s="139"/>
      <c r="AA78" s="87" t="s">
        <v>237</v>
      </c>
    </row>
    <row r="79" spans="1:27" ht="19.5" customHeight="1">
      <c r="A79" s="427"/>
      <c r="B79" s="428"/>
      <c r="C79" s="429"/>
      <c r="D79" s="141" t="s">
        <v>260</v>
      </c>
      <c r="E79" s="10">
        <f t="shared" si="7"/>
        <v>3</v>
      </c>
      <c r="F79" s="45">
        <f t="shared" si="7"/>
        <v>9</v>
      </c>
      <c r="G79" s="57"/>
      <c r="H79" s="58"/>
      <c r="I79" s="58"/>
      <c r="J79" s="139"/>
      <c r="K79" s="60"/>
      <c r="L79" s="58"/>
      <c r="M79" s="58"/>
      <c r="N79" s="139"/>
      <c r="O79" s="60"/>
      <c r="P79" s="58"/>
      <c r="Q79" s="58"/>
      <c r="R79" s="139"/>
      <c r="S79" s="60"/>
      <c r="T79" s="58"/>
      <c r="U79" s="58"/>
      <c r="V79" s="59"/>
      <c r="W79" s="60">
        <v>3</v>
      </c>
      <c r="X79" s="58">
        <v>9</v>
      </c>
      <c r="Y79" s="58"/>
      <c r="Z79" s="139"/>
      <c r="AA79" s="87" t="s">
        <v>237</v>
      </c>
    </row>
    <row r="80" spans="1:27" ht="19.5" customHeight="1">
      <c r="A80" s="427"/>
      <c r="B80" s="428"/>
      <c r="C80" s="429"/>
      <c r="D80" s="141" t="s">
        <v>261</v>
      </c>
      <c r="E80" s="10">
        <f t="shared" si="7"/>
        <v>3</v>
      </c>
      <c r="F80" s="45">
        <f t="shared" si="7"/>
        <v>9</v>
      </c>
      <c r="G80" s="57"/>
      <c r="H80" s="58"/>
      <c r="I80" s="58"/>
      <c r="J80" s="139"/>
      <c r="K80" s="60"/>
      <c r="L80" s="58"/>
      <c r="M80" s="58"/>
      <c r="N80" s="139"/>
      <c r="O80" s="60"/>
      <c r="P80" s="58"/>
      <c r="Q80" s="58"/>
      <c r="R80" s="139"/>
      <c r="S80" s="60"/>
      <c r="T80" s="58"/>
      <c r="U80" s="58"/>
      <c r="V80" s="59"/>
      <c r="W80" s="60">
        <v>3</v>
      </c>
      <c r="X80" s="58">
        <v>9</v>
      </c>
      <c r="Y80" s="58"/>
      <c r="Z80" s="139"/>
      <c r="AA80" s="87" t="s">
        <v>237</v>
      </c>
    </row>
    <row r="81" spans="1:27" ht="19.5" customHeight="1">
      <c r="A81" s="427"/>
      <c r="B81" s="428"/>
      <c r="C81" s="429"/>
      <c r="D81" s="141" t="s">
        <v>262</v>
      </c>
      <c r="E81" s="10">
        <f t="shared" si="7"/>
        <v>3</v>
      </c>
      <c r="F81" s="45">
        <f t="shared" si="7"/>
        <v>9</v>
      </c>
      <c r="G81" s="57"/>
      <c r="H81" s="58"/>
      <c r="I81" s="58"/>
      <c r="J81" s="139"/>
      <c r="K81" s="60"/>
      <c r="L81" s="58"/>
      <c r="M81" s="58"/>
      <c r="N81" s="139"/>
      <c r="O81" s="60"/>
      <c r="P81" s="58"/>
      <c r="Q81" s="58"/>
      <c r="R81" s="139"/>
      <c r="S81" s="60"/>
      <c r="T81" s="58"/>
      <c r="U81" s="58"/>
      <c r="V81" s="59"/>
      <c r="W81" s="60">
        <v>3</v>
      </c>
      <c r="X81" s="58">
        <v>9</v>
      </c>
      <c r="Y81" s="58"/>
      <c r="Z81" s="139"/>
      <c r="AA81" s="87" t="s">
        <v>237</v>
      </c>
    </row>
    <row r="82" spans="1:27" ht="19.5" customHeight="1">
      <c r="A82" s="427"/>
      <c r="B82" s="428"/>
      <c r="C82" s="429"/>
      <c r="D82" s="141" t="s">
        <v>263</v>
      </c>
      <c r="E82" s="10">
        <f aca="true" t="shared" si="8" ref="E82:F85">Y82</f>
        <v>2</v>
      </c>
      <c r="F82" s="45">
        <f t="shared" si="8"/>
        <v>2</v>
      </c>
      <c r="G82" s="57"/>
      <c r="H82" s="58"/>
      <c r="I82" s="58"/>
      <c r="J82" s="139"/>
      <c r="K82" s="60"/>
      <c r="L82" s="58"/>
      <c r="M82" s="58"/>
      <c r="N82" s="139"/>
      <c r="O82" s="60"/>
      <c r="P82" s="58"/>
      <c r="Q82" s="58"/>
      <c r="R82" s="139"/>
      <c r="S82" s="60"/>
      <c r="T82" s="58"/>
      <c r="U82" s="58"/>
      <c r="V82" s="59"/>
      <c r="W82" s="60"/>
      <c r="X82" s="58"/>
      <c r="Y82" s="58">
        <v>2</v>
      </c>
      <c r="Z82" s="139">
        <v>2</v>
      </c>
      <c r="AA82" s="142"/>
    </row>
    <row r="83" spans="1:27" ht="19.5" customHeight="1">
      <c r="A83" s="427"/>
      <c r="B83" s="428"/>
      <c r="C83" s="429"/>
      <c r="D83" s="146" t="s">
        <v>264</v>
      </c>
      <c r="E83" s="10">
        <f t="shared" si="8"/>
        <v>2</v>
      </c>
      <c r="F83" s="59">
        <f t="shared" si="8"/>
        <v>2</v>
      </c>
      <c r="G83" s="57"/>
      <c r="H83" s="58"/>
      <c r="I83" s="58"/>
      <c r="J83" s="139"/>
      <c r="K83" s="60"/>
      <c r="L83" s="58"/>
      <c r="M83" s="58"/>
      <c r="N83" s="139"/>
      <c r="O83" s="60"/>
      <c r="P83" s="58"/>
      <c r="Q83" s="58"/>
      <c r="R83" s="139"/>
      <c r="S83" s="60"/>
      <c r="T83" s="58"/>
      <c r="U83" s="58"/>
      <c r="V83" s="59"/>
      <c r="W83" s="60"/>
      <c r="X83" s="58"/>
      <c r="Y83" s="58">
        <v>2</v>
      </c>
      <c r="Z83" s="59">
        <v>2</v>
      </c>
      <c r="AA83" s="142"/>
    </row>
    <row r="84" spans="1:27" ht="19.5" customHeight="1">
      <c r="A84" s="427"/>
      <c r="B84" s="428"/>
      <c r="C84" s="429"/>
      <c r="D84" s="146" t="s">
        <v>265</v>
      </c>
      <c r="E84" s="10">
        <f t="shared" si="8"/>
        <v>2</v>
      </c>
      <c r="F84" s="59">
        <f t="shared" si="8"/>
        <v>2</v>
      </c>
      <c r="G84" s="57"/>
      <c r="H84" s="58"/>
      <c r="I84" s="58"/>
      <c r="J84" s="139"/>
      <c r="K84" s="60"/>
      <c r="L84" s="58"/>
      <c r="M84" s="58"/>
      <c r="N84" s="139"/>
      <c r="O84" s="60"/>
      <c r="P84" s="58"/>
      <c r="Q84" s="58"/>
      <c r="R84" s="139"/>
      <c r="S84" s="60"/>
      <c r="T84" s="58"/>
      <c r="U84" s="58"/>
      <c r="V84" s="59"/>
      <c r="W84" s="60"/>
      <c r="X84" s="58"/>
      <c r="Y84" s="58">
        <v>2</v>
      </c>
      <c r="Z84" s="59">
        <v>2</v>
      </c>
      <c r="AA84" s="142"/>
    </row>
    <row r="85" spans="1:27" ht="19.5" customHeight="1">
      <c r="A85" s="427"/>
      <c r="B85" s="428"/>
      <c r="C85" s="429"/>
      <c r="D85" s="146" t="s">
        <v>266</v>
      </c>
      <c r="E85" s="10">
        <f t="shared" si="8"/>
        <v>3</v>
      </c>
      <c r="F85" s="59">
        <f t="shared" si="8"/>
        <v>9</v>
      </c>
      <c r="G85" s="57"/>
      <c r="H85" s="58"/>
      <c r="I85" s="58"/>
      <c r="J85" s="139"/>
      <c r="K85" s="60"/>
      <c r="L85" s="58"/>
      <c r="M85" s="58"/>
      <c r="N85" s="139"/>
      <c r="O85" s="60"/>
      <c r="P85" s="58"/>
      <c r="Q85" s="58"/>
      <c r="R85" s="139"/>
      <c r="S85" s="60"/>
      <c r="T85" s="58"/>
      <c r="U85" s="58"/>
      <c r="V85" s="59"/>
      <c r="W85" s="57"/>
      <c r="X85" s="58"/>
      <c r="Y85" s="58">
        <v>3</v>
      </c>
      <c r="Z85" s="59">
        <v>9</v>
      </c>
      <c r="AA85" s="87" t="s">
        <v>237</v>
      </c>
    </row>
    <row r="86" spans="1:29" ht="19.5" customHeight="1" thickBot="1">
      <c r="A86" s="430"/>
      <c r="B86" s="431"/>
      <c r="C86" s="432"/>
      <c r="D86" s="148" t="s">
        <v>267</v>
      </c>
      <c r="E86" s="168">
        <f>SUM(E42:E85)</f>
        <v>102</v>
      </c>
      <c r="F86" s="169">
        <f>SUM(F42:F85)</f>
        <v>163</v>
      </c>
      <c r="G86" s="148">
        <f aca="true" t="shared" si="9" ref="G86:L86">SUM(G42:G85)</f>
        <v>4</v>
      </c>
      <c r="H86" s="168">
        <f t="shared" si="9"/>
        <v>5</v>
      </c>
      <c r="I86" s="168">
        <f t="shared" si="9"/>
        <v>5</v>
      </c>
      <c r="J86" s="170">
        <f t="shared" si="9"/>
        <v>7</v>
      </c>
      <c r="K86" s="148">
        <f t="shared" si="9"/>
        <v>7</v>
      </c>
      <c r="L86" s="168">
        <f t="shared" si="9"/>
        <v>10</v>
      </c>
      <c r="M86" s="168">
        <f aca="true" t="shared" si="10" ref="M86:Z86">SUM(M44:M85)</f>
        <v>12</v>
      </c>
      <c r="N86" s="170">
        <f t="shared" si="10"/>
        <v>15</v>
      </c>
      <c r="O86" s="148">
        <f t="shared" si="10"/>
        <v>13</v>
      </c>
      <c r="P86" s="168">
        <f t="shared" si="10"/>
        <v>19</v>
      </c>
      <c r="Q86" s="168">
        <f t="shared" si="10"/>
        <v>9</v>
      </c>
      <c r="R86" s="170">
        <f t="shared" si="10"/>
        <v>10</v>
      </c>
      <c r="S86" s="148">
        <f t="shared" si="10"/>
        <v>11</v>
      </c>
      <c r="T86" s="168">
        <f t="shared" si="10"/>
        <v>19</v>
      </c>
      <c r="U86" s="168">
        <f t="shared" si="10"/>
        <v>17</v>
      </c>
      <c r="V86" s="170">
        <f t="shared" si="10"/>
        <v>18</v>
      </c>
      <c r="W86" s="148">
        <f t="shared" si="10"/>
        <v>15</v>
      </c>
      <c r="X86" s="168">
        <f t="shared" si="10"/>
        <v>45</v>
      </c>
      <c r="Y86" s="168">
        <f t="shared" si="10"/>
        <v>9</v>
      </c>
      <c r="Z86" s="170">
        <f t="shared" si="10"/>
        <v>15</v>
      </c>
      <c r="AA86" s="149"/>
      <c r="AB86" s="53">
        <f>G86+I86+K86+M86+O86+Q86+S86+U86+W86+Y86</f>
        <v>102</v>
      </c>
      <c r="AC86" s="53">
        <f>H86+J86+L86+N86+P86+R86+T86+V86+X86+Z86</f>
        <v>163</v>
      </c>
    </row>
    <row r="87" spans="1:27" ht="21.75" customHeight="1">
      <c r="A87" s="433" t="s">
        <v>268</v>
      </c>
      <c r="B87" s="434"/>
      <c r="C87" s="435"/>
      <c r="D87" s="150" t="s">
        <v>0</v>
      </c>
      <c r="E87" s="151">
        <v>2</v>
      </c>
      <c r="F87" s="32">
        <v>2</v>
      </c>
      <c r="G87" s="163"/>
      <c r="H87" s="31"/>
      <c r="I87" s="31"/>
      <c r="J87" s="164"/>
      <c r="K87" s="165"/>
      <c r="L87" s="31"/>
      <c r="M87" s="31"/>
      <c r="N87" s="164"/>
      <c r="O87" s="165"/>
      <c r="P87" s="31"/>
      <c r="Q87" s="31">
        <v>2</v>
      </c>
      <c r="R87" s="164">
        <v>2</v>
      </c>
      <c r="S87" s="165"/>
      <c r="T87" s="31"/>
      <c r="U87" s="31"/>
      <c r="V87" s="32"/>
      <c r="W87" s="165"/>
      <c r="X87" s="31"/>
      <c r="Y87" s="31"/>
      <c r="Z87" s="32"/>
      <c r="AA87" s="409"/>
    </row>
    <row r="88" spans="1:27" ht="21.75" customHeight="1">
      <c r="A88" s="436"/>
      <c r="B88" s="437"/>
      <c r="C88" s="438"/>
      <c r="D88" s="146" t="s">
        <v>272</v>
      </c>
      <c r="E88" s="153">
        <f>S88</f>
        <v>0</v>
      </c>
      <c r="F88" s="166">
        <f>T88</f>
        <v>2</v>
      </c>
      <c r="G88" s="30"/>
      <c r="H88" s="33"/>
      <c r="I88" s="33"/>
      <c r="J88" s="34"/>
      <c r="K88" s="30"/>
      <c r="L88" s="33"/>
      <c r="M88" s="33"/>
      <c r="N88" s="34"/>
      <c r="O88" s="30"/>
      <c r="P88" s="33"/>
      <c r="Q88" s="33"/>
      <c r="R88" s="34"/>
      <c r="S88" s="30">
        <v>0</v>
      </c>
      <c r="T88" s="33">
        <v>2</v>
      </c>
      <c r="U88" s="33"/>
      <c r="V88" s="34"/>
      <c r="W88" s="30"/>
      <c r="X88" s="33"/>
      <c r="Y88" s="33"/>
      <c r="Z88" s="34"/>
      <c r="AA88" s="410"/>
    </row>
    <row r="89" spans="1:27" ht="21.75" customHeight="1">
      <c r="A89" s="436"/>
      <c r="B89" s="437"/>
      <c r="C89" s="438"/>
      <c r="D89" s="268" t="s">
        <v>19</v>
      </c>
      <c r="E89" s="186">
        <v>2</v>
      </c>
      <c r="F89" s="34">
        <v>2</v>
      </c>
      <c r="G89" s="190"/>
      <c r="H89" s="191"/>
      <c r="I89" s="191"/>
      <c r="J89" s="192"/>
      <c r="K89" s="193"/>
      <c r="L89" s="191"/>
      <c r="M89" s="191"/>
      <c r="N89" s="192"/>
      <c r="O89" s="193"/>
      <c r="P89" s="191"/>
      <c r="Q89" s="191"/>
      <c r="R89" s="192"/>
      <c r="S89" s="193">
        <v>2</v>
      </c>
      <c r="T89" s="191">
        <v>2</v>
      </c>
      <c r="U89" s="191"/>
      <c r="V89" s="269"/>
      <c r="W89" s="193"/>
      <c r="X89" s="191"/>
      <c r="Y89" s="191"/>
      <c r="Z89" s="269"/>
      <c r="AA89" s="410"/>
    </row>
    <row r="90" spans="1:27" ht="21.75" customHeight="1">
      <c r="A90" s="436"/>
      <c r="B90" s="437"/>
      <c r="C90" s="438"/>
      <c r="D90" s="283" t="s">
        <v>312</v>
      </c>
      <c r="E90" s="284">
        <f>G90</f>
        <v>2</v>
      </c>
      <c r="F90" s="285">
        <f>H90</f>
        <v>2</v>
      </c>
      <c r="G90" s="286">
        <v>2</v>
      </c>
      <c r="H90" s="287">
        <v>2</v>
      </c>
      <c r="I90" s="287"/>
      <c r="J90" s="288"/>
      <c r="K90" s="193"/>
      <c r="L90" s="191"/>
      <c r="M90" s="191"/>
      <c r="N90" s="192"/>
      <c r="O90" s="193"/>
      <c r="P90" s="191"/>
      <c r="Q90" s="191"/>
      <c r="R90" s="192"/>
      <c r="S90" s="193"/>
      <c r="T90" s="191"/>
      <c r="U90" s="191"/>
      <c r="V90" s="269"/>
      <c r="W90" s="193"/>
      <c r="X90" s="191"/>
      <c r="Y90" s="191"/>
      <c r="Z90" s="269"/>
      <c r="AA90" s="410"/>
    </row>
    <row r="91" spans="1:27" ht="21.75" customHeight="1">
      <c r="A91" s="436"/>
      <c r="B91" s="437"/>
      <c r="C91" s="438"/>
      <c r="D91" s="334" t="s">
        <v>313</v>
      </c>
      <c r="E91" s="284">
        <f>I91</f>
        <v>2</v>
      </c>
      <c r="F91" s="285">
        <f>J91</f>
        <v>2</v>
      </c>
      <c r="G91" s="286"/>
      <c r="H91" s="287"/>
      <c r="I91" s="287">
        <v>2</v>
      </c>
      <c r="J91" s="288">
        <v>2</v>
      </c>
      <c r="K91" s="193"/>
      <c r="L91" s="191"/>
      <c r="M91" s="191"/>
      <c r="N91" s="192"/>
      <c r="O91" s="193"/>
      <c r="P91" s="191"/>
      <c r="Q91" s="191"/>
      <c r="R91" s="192"/>
      <c r="S91" s="193"/>
      <c r="T91" s="191"/>
      <c r="U91" s="191"/>
      <c r="V91" s="269"/>
      <c r="W91" s="193"/>
      <c r="X91" s="191"/>
      <c r="Y91" s="191"/>
      <c r="Z91" s="269"/>
      <c r="AA91" s="410"/>
    </row>
    <row r="92" spans="1:27" ht="21.75" customHeight="1">
      <c r="A92" s="436"/>
      <c r="B92" s="437"/>
      <c r="C92" s="438"/>
      <c r="D92" s="293" t="s">
        <v>309</v>
      </c>
      <c r="E92" s="294">
        <f>I92</f>
        <v>2</v>
      </c>
      <c r="F92" s="292">
        <f>J92</f>
        <v>2</v>
      </c>
      <c r="G92" s="286"/>
      <c r="H92" s="287"/>
      <c r="I92" s="287">
        <v>2</v>
      </c>
      <c r="J92" s="288">
        <v>2</v>
      </c>
      <c r="K92" s="289"/>
      <c r="L92" s="287"/>
      <c r="M92" s="191"/>
      <c r="N92" s="192"/>
      <c r="O92" s="193"/>
      <c r="P92" s="191"/>
      <c r="Q92" s="191"/>
      <c r="R92" s="192"/>
      <c r="S92" s="193"/>
      <c r="T92" s="191"/>
      <c r="U92" s="191"/>
      <c r="V92" s="269"/>
      <c r="W92" s="193"/>
      <c r="X92" s="191"/>
      <c r="Y92" s="191"/>
      <c r="Z92" s="269"/>
      <c r="AA92" s="410"/>
    </row>
    <row r="93" spans="1:27" ht="21.75" customHeight="1">
      <c r="A93" s="436"/>
      <c r="B93" s="437"/>
      <c r="C93" s="438"/>
      <c r="D93" s="293" t="s">
        <v>310</v>
      </c>
      <c r="E93" s="294">
        <f>K93</f>
        <v>2</v>
      </c>
      <c r="F93" s="292">
        <f>L93</f>
        <v>2</v>
      </c>
      <c r="G93" s="286"/>
      <c r="H93" s="287"/>
      <c r="I93" s="287"/>
      <c r="J93" s="288"/>
      <c r="K93" s="289">
        <v>2</v>
      </c>
      <c r="L93" s="287">
        <v>2</v>
      </c>
      <c r="M93" s="191"/>
      <c r="N93" s="192"/>
      <c r="O93" s="193"/>
      <c r="P93" s="191"/>
      <c r="Q93" s="191"/>
      <c r="R93" s="192"/>
      <c r="S93" s="193"/>
      <c r="T93" s="191"/>
      <c r="U93" s="191"/>
      <c r="V93" s="269"/>
      <c r="W93" s="193"/>
      <c r="X93" s="191"/>
      <c r="Y93" s="191"/>
      <c r="Z93" s="269"/>
      <c r="AA93" s="410"/>
    </row>
    <row r="94" spans="1:27" ht="21.75" customHeight="1">
      <c r="A94" s="436"/>
      <c r="B94" s="437"/>
      <c r="C94" s="438"/>
      <c r="D94" s="293" t="s">
        <v>316</v>
      </c>
      <c r="E94" s="294">
        <v>2</v>
      </c>
      <c r="F94" s="292">
        <v>2</v>
      </c>
      <c r="G94" s="286"/>
      <c r="H94" s="287"/>
      <c r="I94" s="287"/>
      <c r="J94" s="288"/>
      <c r="K94" s="289"/>
      <c r="L94" s="287"/>
      <c r="M94" s="191"/>
      <c r="N94" s="192"/>
      <c r="O94" s="193"/>
      <c r="P94" s="191"/>
      <c r="Q94" s="191">
        <v>2</v>
      </c>
      <c r="R94" s="192">
        <v>2</v>
      </c>
      <c r="S94" s="193"/>
      <c r="T94" s="191"/>
      <c r="U94" s="191"/>
      <c r="V94" s="269"/>
      <c r="W94" s="193"/>
      <c r="X94" s="191"/>
      <c r="Y94" s="191"/>
      <c r="Z94" s="269"/>
      <c r="AA94" s="410"/>
    </row>
    <row r="95" spans="1:27" ht="22.5" customHeight="1">
      <c r="A95" s="436"/>
      <c r="B95" s="437"/>
      <c r="C95" s="438"/>
      <c r="D95" s="293" t="s">
        <v>314</v>
      </c>
      <c r="E95" s="294">
        <v>2</v>
      </c>
      <c r="F95" s="292">
        <v>2</v>
      </c>
      <c r="G95" s="286"/>
      <c r="H95" s="287"/>
      <c r="I95" s="287"/>
      <c r="J95" s="288"/>
      <c r="K95" s="289"/>
      <c r="L95" s="287"/>
      <c r="M95" s="287"/>
      <c r="N95" s="192"/>
      <c r="O95" s="193"/>
      <c r="P95" s="191"/>
      <c r="Q95" s="191"/>
      <c r="R95" s="192"/>
      <c r="S95" s="193"/>
      <c r="T95" s="191"/>
      <c r="U95" s="191"/>
      <c r="V95" s="269"/>
      <c r="W95" s="193">
        <v>2</v>
      </c>
      <c r="X95" s="191">
        <v>2</v>
      </c>
      <c r="Y95" s="191"/>
      <c r="Z95" s="269"/>
      <c r="AA95" s="410"/>
    </row>
    <row r="96" spans="1:27" ht="22.5" customHeight="1">
      <c r="A96" s="436"/>
      <c r="B96" s="437"/>
      <c r="C96" s="438"/>
      <c r="D96" s="336" t="s">
        <v>355</v>
      </c>
      <c r="E96" s="294">
        <v>2</v>
      </c>
      <c r="F96" s="292">
        <v>2</v>
      </c>
      <c r="G96" s="286"/>
      <c r="H96" s="287"/>
      <c r="I96" s="287">
        <v>2</v>
      </c>
      <c r="J96" s="288">
        <v>2</v>
      </c>
      <c r="K96" s="289"/>
      <c r="L96" s="287"/>
      <c r="M96" s="287"/>
      <c r="N96" s="192"/>
      <c r="O96" s="193"/>
      <c r="P96" s="191"/>
      <c r="Q96" s="191"/>
      <c r="R96" s="192"/>
      <c r="S96" s="193"/>
      <c r="T96" s="191"/>
      <c r="U96" s="191"/>
      <c r="V96" s="269"/>
      <c r="W96" s="193"/>
      <c r="X96" s="191"/>
      <c r="Y96" s="191"/>
      <c r="Z96" s="269"/>
      <c r="AA96" s="410"/>
    </row>
    <row r="97" spans="1:27" ht="22.5" customHeight="1" thickBot="1">
      <c r="A97" s="436"/>
      <c r="B97" s="437"/>
      <c r="C97" s="438"/>
      <c r="D97" s="234" t="s">
        <v>315</v>
      </c>
      <c r="E97" s="157">
        <v>1</v>
      </c>
      <c r="F97" s="170">
        <v>1</v>
      </c>
      <c r="G97" s="167"/>
      <c r="H97" s="168"/>
      <c r="I97" s="168"/>
      <c r="J97" s="169"/>
      <c r="K97" s="148"/>
      <c r="L97" s="168"/>
      <c r="M97" s="168"/>
      <c r="N97" s="169"/>
      <c r="O97" s="148"/>
      <c r="P97" s="168"/>
      <c r="Q97" s="168"/>
      <c r="R97" s="169"/>
      <c r="S97" s="148"/>
      <c r="T97" s="168"/>
      <c r="U97" s="168"/>
      <c r="V97" s="170"/>
      <c r="W97" s="148">
        <v>1</v>
      </c>
      <c r="X97" s="168">
        <v>1</v>
      </c>
      <c r="Y97" s="168"/>
      <c r="Z97" s="170"/>
      <c r="AA97" s="411"/>
    </row>
    <row r="98" spans="1:27" ht="23.25" customHeight="1">
      <c r="A98" s="436"/>
      <c r="B98" s="437"/>
      <c r="C98" s="438"/>
      <c r="D98" s="152" t="s">
        <v>269</v>
      </c>
      <c r="E98" s="187">
        <f aca="true" t="shared" si="11" ref="E98:F100">Q98</f>
        <v>2</v>
      </c>
      <c r="F98" s="49">
        <f t="shared" si="11"/>
        <v>2</v>
      </c>
      <c r="G98" s="276"/>
      <c r="H98" s="187"/>
      <c r="I98" s="272"/>
      <c r="J98" s="273"/>
      <c r="K98" s="275"/>
      <c r="L98" s="187"/>
      <c r="M98" s="272"/>
      <c r="N98" s="273"/>
      <c r="O98" s="271"/>
      <c r="P98" s="187"/>
      <c r="Q98" s="272">
        <v>2</v>
      </c>
      <c r="R98" s="273">
        <v>2</v>
      </c>
      <c r="S98" s="275"/>
      <c r="T98" s="187"/>
      <c r="U98" s="187"/>
      <c r="V98" s="273"/>
      <c r="W98" s="275"/>
      <c r="X98" s="187"/>
      <c r="Y98" s="187"/>
      <c r="Z98" s="274"/>
      <c r="AA98" s="412" t="s">
        <v>36</v>
      </c>
    </row>
    <row r="99" spans="1:27" ht="23.25" customHeight="1">
      <c r="A99" s="436"/>
      <c r="B99" s="437"/>
      <c r="C99" s="438"/>
      <c r="D99" s="152" t="s">
        <v>270</v>
      </c>
      <c r="E99" s="153">
        <f t="shared" si="11"/>
        <v>2</v>
      </c>
      <c r="F99" s="49">
        <f t="shared" si="11"/>
        <v>2</v>
      </c>
      <c r="G99" s="154"/>
      <c r="H99" s="48"/>
      <c r="I99" s="48"/>
      <c r="J99" s="155"/>
      <c r="K99" s="47"/>
      <c r="L99" s="48"/>
      <c r="M99" s="48"/>
      <c r="N99" s="155"/>
      <c r="O99" s="47"/>
      <c r="P99" s="48"/>
      <c r="Q99" s="48">
        <v>2</v>
      </c>
      <c r="R99" s="155">
        <v>2</v>
      </c>
      <c r="S99" s="47"/>
      <c r="T99" s="48"/>
      <c r="U99" s="48"/>
      <c r="V99" s="49"/>
      <c r="W99" s="47"/>
      <c r="X99" s="48"/>
      <c r="Y99" s="48"/>
      <c r="Z99" s="155"/>
      <c r="AA99" s="412"/>
    </row>
    <row r="100" spans="1:27" ht="23.25" customHeight="1" thickBot="1">
      <c r="A100" s="436"/>
      <c r="B100" s="437"/>
      <c r="C100" s="438"/>
      <c r="D100" s="185" t="s">
        <v>271</v>
      </c>
      <c r="E100" s="186">
        <f t="shared" si="11"/>
        <v>2</v>
      </c>
      <c r="F100" s="177">
        <f t="shared" si="11"/>
        <v>2</v>
      </c>
      <c r="G100" s="135"/>
      <c r="H100" s="178"/>
      <c r="I100" s="178"/>
      <c r="J100" s="179"/>
      <c r="K100" s="180"/>
      <c r="L100" s="178"/>
      <c r="M100" s="178"/>
      <c r="N100" s="179"/>
      <c r="O100" s="180"/>
      <c r="P100" s="178"/>
      <c r="Q100" s="178">
        <v>2</v>
      </c>
      <c r="R100" s="179">
        <v>2</v>
      </c>
      <c r="S100" s="180"/>
      <c r="T100" s="178"/>
      <c r="U100" s="178"/>
      <c r="V100" s="177"/>
      <c r="W100" s="180"/>
      <c r="X100" s="178"/>
      <c r="Y100" s="178"/>
      <c r="Z100" s="179"/>
      <c r="AA100" s="413"/>
    </row>
    <row r="101" spans="1:27" ht="19.5" customHeight="1">
      <c r="A101" s="436"/>
      <c r="B101" s="437"/>
      <c r="C101" s="438"/>
      <c r="D101" s="150" t="s">
        <v>273</v>
      </c>
      <c r="E101" s="151">
        <f aca="true" t="shared" si="12" ref="E101:F105">S101</f>
        <v>2</v>
      </c>
      <c r="F101" s="164">
        <f t="shared" si="12"/>
        <v>2</v>
      </c>
      <c r="G101" s="165"/>
      <c r="H101" s="31"/>
      <c r="I101" s="31"/>
      <c r="J101" s="32"/>
      <c r="K101" s="165"/>
      <c r="L101" s="31"/>
      <c r="M101" s="31"/>
      <c r="N101" s="32"/>
      <c r="O101" s="165"/>
      <c r="P101" s="31"/>
      <c r="Q101" s="31"/>
      <c r="R101" s="32"/>
      <c r="S101" s="165">
        <v>2</v>
      </c>
      <c r="T101" s="31">
        <v>2</v>
      </c>
      <c r="U101" s="31"/>
      <c r="V101" s="32"/>
      <c r="W101" s="165"/>
      <c r="X101" s="31"/>
      <c r="Y101" s="31"/>
      <c r="Z101" s="32"/>
      <c r="AA101" s="414" t="s">
        <v>37</v>
      </c>
    </row>
    <row r="102" spans="1:27" ht="19.5" customHeight="1">
      <c r="A102" s="436"/>
      <c r="B102" s="437"/>
      <c r="C102" s="438"/>
      <c r="D102" s="146" t="s">
        <v>274</v>
      </c>
      <c r="E102" s="153">
        <f t="shared" si="12"/>
        <v>2</v>
      </c>
      <c r="F102" s="166">
        <f t="shared" si="12"/>
        <v>2</v>
      </c>
      <c r="G102" s="30"/>
      <c r="H102" s="33"/>
      <c r="I102" s="33"/>
      <c r="J102" s="34"/>
      <c r="K102" s="30"/>
      <c r="L102" s="33"/>
      <c r="M102" s="33"/>
      <c r="N102" s="34"/>
      <c r="O102" s="30"/>
      <c r="P102" s="33"/>
      <c r="Q102" s="33"/>
      <c r="R102" s="34"/>
      <c r="S102" s="30">
        <v>2</v>
      </c>
      <c r="T102" s="33">
        <v>2</v>
      </c>
      <c r="U102" s="33"/>
      <c r="V102" s="34"/>
      <c r="W102" s="30"/>
      <c r="X102" s="33"/>
      <c r="Y102" s="33"/>
      <c r="Z102" s="34"/>
      <c r="AA102" s="414"/>
    </row>
    <row r="103" spans="1:27" ht="19.5" customHeight="1">
      <c r="A103" s="436"/>
      <c r="B103" s="437"/>
      <c r="C103" s="438"/>
      <c r="D103" s="146" t="s">
        <v>275</v>
      </c>
      <c r="E103" s="153">
        <f t="shared" si="12"/>
        <v>2</v>
      </c>
      <c r="F103" s="166">
        <f t="shared" si="12"/>
        <v>2</v>
      </c>
      <c r="G103" s="30"/>
      <c r="H103" s="33"/>
      <c r="I103" s="33"/>
      <c r="J103" s="34"/>
      <c r="K103" s="30"/>
      <c r="L103" s="33"/>
      <c r="M103" s="33"/>
      <c r="N103" s="34"/>
      <c r="O103" s="30"/>
      <c r="P103" s="33"/>
      <c r="Q103" s="33"/>
      <c r="R103" s="34"/>
      <c r="S103" s="30">
        <v>2</v>
      </c>
      <c r="T103" s="33">
        <v>2</v>
      </c>
      <c r="U103" s="33"/>
      <c r="V103" s="34"/>
      <c r="W103" s="30"/>
      <c r="X103" s="33"/>
      <c r="Y103" s="33"/>
      <c r="Z103" s="34"/>
      <c r="AA103" s="414"/>
    </row>
    <row r="104" spans="1:27" ht="19.5" customHeight="1">
      <c r="A104" s="436"/>
      <c r="B104" s="437"/>
      <c r="C104" s="438"/>
      <c r="D104" s="146" t="s">
        <v>276</v>
      </c>
      <c r="E104" s="153">
        <f t="shared" si="12"/>
        <v>2</v>
      </c>
      <c r="F104" s="166">
        <f t="shared" si="12"/>
        <v>2</v>
      </c>
      <c r="G104" s="30"/>
      <c r="H104" s="33"/>
      <c r="I104" s="33"/>
      <c r="J104" s="34"/>
      <c r="K104" s="30"/>
      <c r="L104" s="33"/>
      <c r="M104" s="33"/>
      <c r="N104" s="34"/>
      <c r="O104" s="30"/>
      <c r="P104" s="33"/>
      <c r="Q104" s="33"/>
      <c r="R104" s="34"/>
      <c r="S104" s="30">
        <v>2</v>
      </c>
      <c r="T104" s="33">
        <v>2</v>
      </c>
      <c r="U104" s="33"/>
      <c r="V104" s="34"/>
      <c r="W104" s="30"/>
      <c r="X104" s="33"/>
      <c r="Y104" s="33"/>
      <c r="Z104" s="34"/>
      <c r="AA104" s="414"/>
    </row>
    <row r="105" spans="1:27" ht="19.5" customHeight="1" thickBot="1">
      <c r="A105" s="436"/>
      <c r="B105" s="437"/>
      <c r="C105" s="438"/>
      <c r="D105" s="234" t="s">
        <v>277</v>
      </c>
      <c r="E105" s="157">
        <f t="shared" si="12"/>
        <v>2</v>
      </c>
      <c r="F105" s="169">
        <f t="shared" si="12"/>
        <v>2</v>
      </c>
      <c r="G105" s="148"/>
      <c r="H105" s="168"/>
      <c r="I105" s="168"/>
      <c r="J105" s="170"/>
      <c r="K105" s="148"/>
      <c r="L105" s="168"/>
      <c r="M105" s="168"/>
      <c r="N105" s="170"/>
      <c r="O105" s="148"/>
      <c r="P105" s="168"/>
      <c r="Q105" s="168"/>
      <c r="R105" s="170"/>
      <c r="S105" s="148">
        <v>2</v>
      </c>
      <c r="T105" s="168">
        <v>2</v>
      </c>
      <c r="U105" s="229"/>
      <c r="V105" s="235"/>
      <c r="W105" s="148"/>
      <c r="X105" s="168"/>
      <c r="Y105" s="168"/>
      <c r="Z105" s="170"/>
      <c r="AA105" s="415"/>
    </row>
    <row r="106" spans="1:27" ht="19.5" customHeight="1">
      <c r="A106" s="436"/>
      <c r="B106" s="437"/>
      <c r="C106" s="438"/>
      <c r="D106" s="150" t="s">
        <v>278</v>
      </c>
      <c r="E106" s="151">
        <f aca="true" t="shared" si="13" ref="E106:F109">U106</f>
        <v>2</v>
      </c>
      <c r="F106" s="32">
        <f t="shared" si="13"/>
        <v>2</v>
      </c>
      <c r="G106" s="163"/>
      <c r="H106" s="31"/>
      <c r="I106" s="31"/>
      <c r="J106" s="164"/>
      <c r="K106" s="47"/>
      <c r="L106" s="48"/>
      <c r="M106" s="48"/>
      <c r="N106" s="155"/>
      <c r="O106" s="165"/>
      <c r="P106" s="31"/>
      <c r="Q106" s="31"/>
      <c r="R106" s="164"/>
      <c r="S106" s="165"/>
      <c r="T106" s="31"/>
      <c r="U106" s="31">
        <v>2</v>
      </c>
      <c r="V106" s="31">
        <v>2</v>
      </c>
      <c r="W106" s="165"/>
      <c r="X106" s="31"/>
      <c r="Y106" s="31"/>
      <c r="Z106" s="164"/>
      <c r="AA106" s="416" t="s">
        <v>154</v>
      </c>
    </row>
    <row r="107" spans="1:27" ht="19.5" customHeight="1">
      <c r="A107" s="436"/>
      <c r="B107" s="437"/>
      <c r="C107" s="438"/>
      <c r="D107" s="152" t="s">
        <v>279</v>
      </c>
      <c r="E107" s="153">
        <f t="shared" si="13"/>
        <v>2</v>
      </c>
      <c r="F107" s="49">
        <f t="shared" si="13"/>
        <v>2</v>
      </c>
      <c r="G107" s="29"/>
      <c r="H107" s="33"/>
      <c r="I107" s="33"/>
      <c r="J107" s="166"/>
      <c r="K107" s="30"/>
      <c r="L107" s="33"/>
      <c r="M107" s="33"/>
      <c r="N107" s="166"/>
      <c r="O107" s="30"/>
      <c r="P107" s="33"/>
      <c r="Q107" s="33"/>
      <c r="R107" s="166"/>
      <c r="S107" s="30"/>
      <c r="T107" s="33"/>
      <c r="U107" s="33">
        <v>2</v>
      </c>
      <c r="V107" s="34">
        <v>2</v>
      </c>
      <c r="W107" s="30"/>
      <c r="X107" s="33"/>
      <c r="Y107" s="33"/>
      <c r="Z107" s="166"/>
      <c r="AA107" s="417"/>
    </row>
    <row r="108" spans="1:27" ht="19.5" customHeight="1">
      <c r="A108" s="436"/>
      <c r="B108" s="437"/>
      <c r="C108" s="438"/>
      <c r="D108" s="295" t="s">
        <v>311</v>
      </c>
      <c r="E108" s="153">
        <f>U108</f>
        <v>2</v>
      </c>
      <c r="F108" s="49">
        <f>V108</f>
        <v>2</v>
      </c>
      <c r="G108" s="190"/>
      <c r="H108" s="191"/>
      <c r="I108" s="191"/>
      <c r="J108" s="192"/>
      <c r="K108" s="193"/>
      <c r="L108" s="191"/>
      <c r="M108" s="191"/>
      <c r="N108" s="192"/>
      <c r="O108" s="193"/>
      <c r="P108" s="191"/>
      <c r="Q108" s="191"/>
      <c r="R108" s="192"/>
      <c r="S108" s="193"/>
      <c r="T108" s="191"/>
      <c r="U108" s="191">
        <v>2</v>
      </c>
      <c r="V108" s="269">
        <v>2</v>
      </c>
      <c r="W108" s="193"/>
      <c r="X108" s="191"/>
      <c r="Y108" s="191"/>
      <c r="Z108" s="192"/>
      <c r="AA108" s="417"/>
    </row>
    <row r="109" spans="1:27" ht="19.5" customHeight="1" thickBot="1">
      <c r="A109" s="436"/>
      <c r="B109" s="437"/>
      <c r="C109" s="438"/>
      <c r="D109" s="156" t="s">
        <v>280</v>
      </c>
      <c r="E109" s="157">
        <f t="shared" si="13"/>
        <v>2</v>
      </c>
      <c r="F109" s="158">
        <f t="shared" si="13"/>
        <v>2</v>
      </c>
      <c r="G109" s="167"/>
      <c r="H109" s="168"/>
      <c r="I109" s="168"/>
      <c r="J109" s="169"/>
      <c r="K109" s="148"/>
      <c r="L109" s="168"/>
      <c r="M109" s="168"/>
      <c r="N109" s="169"/>
      <c r="O109" s="148"/>
      <c r="P109" s="168"/>
      <c r="Q109" s="168"/>
      <c r="R109" s="169"/>
      <c r="S109" s="148"/>
      <c r="T109" s="168"/>
      <c r="U109" s="168">
        <v>2</v>
      </c>
      <c r="V109" s="170">
        <v>2</v>
      </c>
      <c r="W109" s="148"/>
      <c r="X109" s="168"/>
      <c r="Y109" s="168"/>
      <c r="Z109" s="169"/>
      <c r="AA109" s="418"/>
    </row>
    <row r="110" spans="1:27" ht="19.5" customHeight="1">
      <c r="A110" s="436"/>
      <c r="B110" s="437"/>
      <c r="C110" s="438"/>
      <c r="D110" s="150" t="s">
        <v>333</v>
      </c>
      <c r="E110" s="187">
        <f aca="true" t="shared" si="14" ref="E110:E123">Y110</f>
        <v>2</v>
      </c>
      <c r="F110" s="49">
        <f aca="true" t="shared" si="15" ref="F110:F123">Z110</f>
        <v>2</v>
      </c>
      <c r="G110" s="154"/>
      <c r="H110" s="48"/>
      <c r="I110" s="48"/>
      <c r="J110" s="155"/>
      <c r="K110" s="47"/>
      <c r="L110" s="48"/>
      <c r="M110" s="48"/>
      <c r="N110" s="155"/>
      <c r="O110" s="47"/>
      <c r="P110" s="48"/>
      <c r="Q110" s="48"/>
      <c r="R110" s="155"/>
      <c r="S110" s="47"/>
      <c r="T110" s="48"/>
      <c r="U110" s="188"/>
      <c r="V110" s="189"/>
      <c r="W110" s="47"/>
      <c r="X110" s="48"/>
      <c r="Y110" s="48">
        <v>2</v>
      </c>
      <c r="Z110" s="48">
        <v>2</v>
      </c>
      <c r="AA110" s="419" t="s">
        <v>343</v>
      </c>
    </row>
    <row r="111" spans="1:27" ht="19.5" customHeight="1">
      <c r="A111" s="436"/>
      <c r="B111" s="437"/>
      <c r="C111" s="438"/>
      <c r="D111" s="152" t="s">
        <v>334</v>
      </c>
      <c r="E111" s="153">
        <f t="shared" si="14"/>
        <v>2</v>
      </c>
      <c r="F111" s="49">
        <f t="shared" si="15"/>
        <v>2</v>
      </c>
      <c r="G111" s="29"/>
      <c r="H111" s="33"/>
      <c r="I111" s="33"/>
      <c r="J111" s="166"/>
      <c r="K111" s="30"/>
      <c r="L111" s="33"/>
      <c r="M111" s="172"/>
      <c r="N111" s="34"/>
      <c r="O111" s="29"/>
      <c r="P111" s="33"/>
      <c r="Q111" s="33"/>
      <c r="R111" s="166"/>
      <c r="S111" s="30"/>
      <c r="T111" s="33"/>
      <c r="U111" s="145"/>
      <c r="V111" s="147"/>
      <c r="W111" s="30"/>
      <c r="X111" s="33"/>
      <c r="Y111" s="33">
        <v>2</v>
      </c>
      <c r="Z111" s="33">
        <v>2</v>
      </c>
      <c r="AA111" s="414"/>
    </row>
    <row r="112" spans="1:27" ht="19.5" customHeight="1">
      <c r="A112" s="436"/>
      <c r="B112" s="437"/>
      <c r="C112" s="438"/>
      <c r="D112" s="152" t="s">
        <v>335</v>
      </c>
      <c r="E112" s="153">
        <f t="shared" si="14"/>
        <v>2</v>
      </c>
      <c r="F112" s="49">
        <f t="shared" si="15"/>
        <v>2</v>
      </c>
      <c r="G112" s="29"/>
      <c r="H112" s="33"/>
      <c r="I112" s="33"/>
      <c r="J112" s="166"/>
      <c r="K112" s="30"/>
      <c r="L112" s="33"/>
      <c r="M112" s="33"/>
      <c r="N112" s="166"/>
      <c r="O112" s="30"/>
      <c r="P112" s="33"/>
      <c r="Q112" s="33"/>
      <c r="R112" s="166"/>
      <c r="S112" s="30"/>
      <c r="T112" s="33"/>
      <c r="U112" s="145"/>
      <c r="V112" s="147"/>
      <c r="W112" s="30"/>
      <c r="X112" s="33"/>
      <c r="Y112" s="33">
        <v>2</v>
      </c>
      <c r="Z112" s="33">
        <v>2</v>
      </c>
      <c r="AA112" s="414"/>
    </row>
    <row r="113" spans="1:27" ht="19.5" customHeight="1">
      <c r="A113" s="436"/>
      <c r="B113" s="437"/>
      <c r="C113" s="438"/>
      <c r="D113" s="146" t="s">
        <v>339</v>
      </c>
      <c r="E113" s="153">
        <v>2</v>
      </c>
      <c r="F113" s="34">
        <v>2</v>
      </c>
      <c r="G113" s="29"/>
      <c r="H113" s="33"/>
      <c r="I113" s="33"/>
      <c r="J113" s="166"/>
      <c r="K113" s="30"/>
      <c r="L113" s="33"/>
      <c r="M113" s="33"/>
      <c r="N113" s="166"/>
      <c r="O113" s="30"/>
      <c r="P113" s="33"/>
      <c r="Q113" s="33"/>
      <c r="R113" s="166"/>
      <c r="S113" s="30"/>
      <c r="T113" s="33"/>
      <c r="U113" s="145"/>
      <c r="V113" s="147"/>
      <c r="W113" s="30"/>
      <c r="X113" s="33"/>
      <c r="Y113" s="33">
        <v>2</v>
      </c>
      <c r="Z113" s="34">
        <v>2</v>
      </c>
      <c r="AA113" s="414"/>
    </row>
    <row r="114" spans="1:27" ht="19.5" customHeight="1">
      <c r="A114" s="436"/>
      <c r="B114" s="437"/>
      <c r="C114" s="438"/>
      <c r="D114" s="146" t="s">
        <v>340</v>
      </c>
      <c r="E114" s="153">
        <v>2</v>
      </c>
      <c r="F114" s="34">
        <v>2</v>
      </c>
      <c r="G114" s="29"/>
      <c r="H114" s="33"/>
      <c r="I114" s="33"/>
      <c r="J114" s="166"/>
      <c r="K114" s="30"/>
      <c r="L114" s="33"/>
      <c r="M114" s="33"/>
      <c r="N114" s="166"/>
      <c r="O114" s="30"/>
      <c r="P114" s="33"/>
      <c r="Q114" s="33"/>
      <c r="R114" s="166"/>
      <c r="S114" s="30"/>
      <c r="T114" s="33"/>
      <c r="U114" s="145"/>
      <c r="V114" s="147"/>
      <c r="W114" s="30"/>
      <c r="X114" s="33"/>
      <c r="Y114" s="33">
        <v>2</v>
      </c>
      <c r="Z114" s="34">
        <v>2</v>
      </c>
      <c r="AA114" s="414"/>
    </row>
    <row r="115" spans="1:27" ht="19.5" customHeight="1">
      <c r="A115" s="436"/>
      <c r="B115" s="437"/>
      <c r="C115" s="438"/>
      <c r="D115" s="146" t="s">
        <v>341</v>
      </c>
      <c r="E115" s="153">
        <v>2</v>
      </c>
      <c r="F115" s="34">
        <v>2</v>
      </c>
      <c r="G115" s="29"/>
      <c r="H115" s="33"/>
      <c r="I115" s="33"/>
      <c r="J115" s="166"/>
      <c r="K115" s="30"/>
      <c r="L115" s="33"/>
      <c r="M115" s="33"/>
      <c r="N115" s="166"/>
      <c r="O115" s="30"/>
      <c r="P115" s="33"/>
      <c r="Q115" s="33"/>
      <c r="R115" s="166"/>
      <c r="S115" s="30"/>
      <c r="T115" s="33"/>
      <c r="U115" s="145"/>
      <c r="V115" s="147"/>
      <c r="W115" s="30"/>
      <c r="X115" s="33"/>
      <c r="Y115" s="33">
        <v>2</v>
      </c>
      <c r="Z115" s="34">
        <v>2</v>
      </c>
      <c r="AA115" s="414"/>
    </row>
    <row r="116" spans="1:27" ht="19.5" customHeight="1" thickBot="1">
      <c r="A116" s="436"/>
      <c r="B116" s="437"/>
      <c r="C116" s="438"/>
      <c r="D116" s="176" t="s">
        <v>342</v>
      </c>
      <c r="E116" s="330">
        <v>2</v>
      </c>
      <c r="F116" s="177">
        <v>2</v>
      </c>
      <c r="G116" s="135"/>
      <c r="H116" s="178"/>
      <c r="I116" s="178"/>
      <c r="J116" s="179"/>
      <c r="K116" s="180"/>
      <c r="L116" s="178"/>
      <c r="M116" s="178"/>
      <c r="N116" s="179"/>
      <c r="O116" s="180"/>
      <c r="P116" s="178"/>
      <c r="Q116" s="178"/>
      <c r="R116" s="179"/>
      <c r="S116" s="180"/>
      <c r="T116" s="178"/>
      <c r="U116" s="331"/>
      <c r="V116" s="332"/>
      <c r="W116" s="180"/>
      <c r="X116" s="178"/>
      <c r="Y116" s="178">
        <v>2</v>
      </c>
      <c r="Z116" s="178">
        <v>2</v>
      </c>
      <c r="AA116" s="415"/>
    </row>
    <row r="117" spans="1:27" ht="19.5" customHeight="1">
      <c r="A117" s="436"/>
      <c r="B117" s="437"/>
      <c r="C117" s="438"/>
      <c r="D117" s="173" t="s">
        <v>281</v>
      </c>
      <c r="E117" s="151">
        <f t="shared" si="14"/>
        <v>2</v>
      </c>
      <c r="F117" s="32">
        <f t="shared" si="15"/>
        <v>2</v>
      </c>
      <c r="G117" s="163"/>
      <c r="H117" s="31"/>
      <c r="I117" s="31"/>
      <c r="J117" s="164"/>
      <c r="K117" s="165"/>
      <c r="L117" s="31"/>
      <c r="M117" s="31"/>
      <c r="N117" s="164"/>
      <c r="O117" s="165"/>
      <c r="P117" s="31"/>
      <c r="Q117" s="31"/>
      <c r="R117" s="164"/>
      <c r="S117" s="165"/>
      <c r="T117" s="31"/>
      <c r="U117" s="31"/>
      <c r="V117" s="32"/>
      <c r="W117" s="165"/>
      <c r="X117" s="31"/>
      <c r="Y117" s="31">
        <v>2</v>
      </c>
      <c r="Z117" s="164">
        <v>2</v>
      </c>
      <c r="AA117" s="419" t="s">
        <v>282</v>
      </c>
    </row>
    <row r="118" spans="1:27" ht="19.5" customHeight="1">
      <c r="A118" s="436"/>
      <c r="B118" s="437"/>
      <c r="C118" s="438"/>
      <c r="D118" s="174" t="s">
        <v>283</v>
      </c>
      <c r="E118" s="153">
        <f t="shared" si="14"/>
        <v>2</v>
      </c>
      <c r="F118" s="49">
        <f t="shared" si="15"/>
        <v>2</v>
      </c>
      <c r="G118" s="29"/>
      <c r="H118" s="33"/>
      <c r="I118" s="33"/>
      <c r="J118" s="166"/>
      <c r="K118" s="30"/>
      <c r="L118" s="33"/>
      <c r="M118" s="33"/>
      <c r="N118" s="166"/>
      <c r="O118" s="30"/>
      <c r="P118" s="33"/>
      <c r="Q118" s="33"/>
      <c r="R118" s="166"/>
      <c r="S118" s="30"/>
      <c r="T118" s="33"/>
      <c r="U118" s="33"/>
      <c r="V118" s="34"/>
      <c r="W118" s="30"/>
      <c r="X118" s="33"/>
      <c r="Y118" s="33">
        <v>2</v>
      </c>
      <c r="Z118" s="166">
        <v>2</v>
      </c>
      <c r="AA118" s="485"/>
    </row>
    <row r="119" spans="1:27" ht="19.5" customHeight="1">
      <c r="A119" s="436"/>
      <c r="B119" s="437"/>
      <c r="C119" s="438"/>
      <c r="D119" s="174" t="s">
        <v>284</v>
      </c>
      <c r="E119" s="153">
        <f t="shared" si="14"/>
        <v>2</v>
      </c>
      <c r="F119" s="49">
        <f t="shared" si="15"/>
        <v>2</v>
      </c>
      <c r="G119" s="29"/>
      <c r="H119" s="33"/>
      <c r="I119" s="33"/>
      <c r="J119" s="166"/>
      <c r="K119" s="30"/>
      <c r="L119" s="33"/>
      <c r="M119" s="33"/>
      <c r="N119" s="166"/>
      <c r="O119" s="30"/>
      <c r="P119" s="33"/>
      <c r="Q119" s="33"/>
      <c r="R119" s="166"/>
      <c r="S119" s="30"/>
      <c r="T119" s="33"/>
      <c r="U119" s="33"/>
      <c r="V119" s="34"/>
      <c r="W119" s="30"/>
      <c r="X119" s="33"/>
      <c r="Y119" s="33">
        <v>2</v>
      </c>
      <c r="Z119" s="166">
        <v>2</v>
      </c>
      <c r="AA119" s="485"/>
    </row>
    <row r="120" spans="1:27" ht="19.5" customHeight="1">
      <c r="A120" s="436"/>
      <c r="B120" s="437"/>
      <c r="C120" s="438"/>
      <c r="D120" s="174" t="s">
        <v>285</v>
      </c>
      <c r="E120" s="153">
        <f t="shared" si="14"/>
        <v>2</v>
      </c>
      <c r="F120" s="49">
        <f t="shared" si="15"/>
        <v>2</v>
      </c>
      <c r="G120" s="29"/>
      <c r="H120" s="33"/>
      <c r="I120" s="33"/>
      <c r="J120" s="166"/>
      <c r="K120" s="30"/>
      <c r="L120" s="33"/>
      <c r="M120" s="33"/>
      <c r="N120" s="166"/>
      <c r="O120" s="30"/>
      <c r="P120" s="33"/>
      <c r="Q120" s="33"/>
      <c r="R120" s="166"/>
      <c r="S120" s="30"/>
      <c r="T120" s="33"/>
      <c r="U120" s="33"/>
      <c r="V120" s="34"/>
      <c r="W120" s="30"/>
      <c r="X120" s="33"/>
      <c r="Y120" s="33">
        <v>2</v>
      </c>
      <c r="Z120" s="166">
        <v>2</v>
      </c>
      <c r="AA120" s="485"/>
    </row>
    <row r="121" spans="1:27" ht="19.5" customHeight="1">
      <c r="A121" s="436"/>
      <c r="B121" s="437"/>
      <c r="C121" s="438"/>
      <c r="D121" s="174" t="s">
        <v>286</v>
      </c>
      <c r="E121" s="153">
        <f t="shared" si="14"/>
        <v>2</v>
      </c>
      <c r="F121" s="49">
        <f t="shared" si="15"/>
        <v>2</v>
      </c>
      <c r="G121" s="29"/>
      <c r="H121" s="33"/>
      <c r="I121" s="33"/>
      <c r="J121" s="166"/>
      <c r="K121" s="30"/>
      <c r="L121" s="33"/>
      <c r="M121" s="33"/>
      <c r="N121" s="166"/>
      <c r="O121" s="30"/>
      <c r="P121" s="33"/>
      <c r="Q121" s="33"/>
      <c r="R121" s="166"/>
      <c r="S121" s="30"/>
      <c r="T121" s="33"/>
      <c r="U121" s="33"/>
      <c r="V121" s="34"/>
      <c r="W121" s="30"/>
      <c r="X121" s="33"/>
      <c r="Y121" s="33">
        <v>2</v>
      </c>
      <c r="Z121" s="166">
        <v>2</v>
      </c>
      <c r="AA121" s="485"/>
    </row>
    <row r="122" spans="1:27" ht="19.5" customHeight="1" thickBot="1">
      <c r="A122" s="436"/>
      <c r="B122" s="437"/>
      <c r="C122" s="438"/>
      <c r="D122" s="175" t="s">
        <v>287</v>
      </c>
      <c r="E122" s="157">
        <f t="shared" si="14"/>
        <v>2</v>
      </c>
      <c r="F122" s="158">
        <f t="shared" si="15"/>
        <v>2</v>
      </c>
      <c r="G122" s="167"/>
      <c r="H122" s="168"/>
      <c r="I122" s="168"/>
      <c r="J122" s="169"/>
      <c r="K122" s="148"/>
      <c r="L122" s="168"/>
      <c r="M122" s="168"/>
      <c r="N122" s="169"/>
      <c r="O122" s="148"/>
      <c r="P122" s="168"/>
      <c r="Q122" s="168"/>
      <c r="R122" s="169"/>
      <c r="S122" s="148"/>
      <c r="T122" s="168"/>
      <c r="U122" s="168"/>
      <c r="V122" s="170"/>
      <c r="W122" s="148"/>
      <c r="X122" s="168"/>
      <c r="Y122" s="168">
        <v>2</v>
      </c>
      <c r="Z122" s="169">
        <v>2</v>
      </c>
      <c r="AA122" s="486"/>
    </row>
    <row r="123" spans="1:27" ht="19.5" customHeight="1">
      <c r="A123" s="436"/>
      <c r="B123" s="437"/>
      <c r="C123" s="438"/>
      <c r="D123" s="150" t="s">
        <v>288</v>
      </c>
      <c r="E123" s="151">
        <f t="shared" si="14"/>
        <v>2</v>
      </c>
      <c r="F123" s="32">
        <f t="shared" si="15"/>
        <v>4</v>
      </c>
      <c r="G123" s="163"/>
      <c r="H123" s="31"/>
      <c r="I123" s="31"/>
      <c r="J123" s="164"/>
      <c r="K123" s="165"/>
      <c r="L123" s="31"/>
      <c r="M123" s="31"/>
      <c r="N123" s="164"/>
      <c r="O123" s="165"/>
      <c r="P123" s="31"/>
      <c r="Q123" s="31"/>
      <c r="R123" s="164"/>
      <c r="S123" s="165"/>
      <c r="T123" s="31"/>
      <c r="U123" s="31"/>
      <c r="V123" s="32"/>
      <c r="W123" s="165"/>
      <c r="X123" s="31"/>
      <c r="Y123" s="31">
        <v>2</v>
      </c>
      <c r="Z123" s="164">
        <v>4</v>
      </c>
      <c r="AA123" s="419" t="s">
        <v>336</v>
      </c>
    </row>
    <row r="124" spans="1:27" ht="19.5" customHeight="1">
      <c r="A124" s="436"/>
      <c r="B124" s="437"/>
      <c r="C124" s="438"/>
      <c r="D124" s="152" t="s">
        <v>290</v>
      </c>
      <c r="E124" s="153">
        <f>W124+Y124</f>
        <v>3</v>
      </c>
      <c r="F124" s="49">
        <f>X124+Z124</f>
        <v>3</v>
      </c>
      <c r="G124" s="29"/>
      <c r="H124" s="33"/>
      <c r="I124" s="33"/>
      <c r="J124" s="166"/>
      <c r="K124" s="30"/>
      <c r="L124" s="33"/>
      <c r="M124" s="33"/>
      <c r="N124" s="166"/>
      <c r="O124" s="30"/>
      <c r="P124" s="33"/>
      <c r="Q124" s="33"/>
      <c r="R124" s="166"/>
      <c r="S124" s="30"/>
      <c r="T124" s="33"/>
      <c r="U124" s="33"/>
      <c r="V124" s="34"/>
      <c r="W124" s="30">
        <v>1</v>
      </c>
      <c r="X124" s="33">
        <v>1</v>
      </c>
      <c r="Y124" s="33">
        <v>2</v>
      </c>
      <c r="Z124" s="166">
        <v>2</v>
      </c>
      <c r="AA124" s="414"/>
    </row>
    <row r="125" spans="1:27" ht="19.5" customHeight="1" thickBot="1">
      <c r="A125" s="436"/>
      <c r="B125" s="437"/>
      <c r="C125" s="438"/>
      <c r="D125" s="156" t="s">
        <v>164</v>
      </c>
      <c r="E125" s="157">
        <f>Y125</f>
        <v>2</v>
      </c>
      <c r="F125" s="158">
        <f>Z125</f>
        <v>5</v>
      </c>
      <c r="G125" s="167"/>
      <c r="H125" s="168"/>
      <c r="I125" s="168"/>
      <c r="J125" s="169"/>
      <c r="K125" s="148"/>
      <c r="L125" s="168"/>
      <c r="M125" s="168"/>
      <c r="N125" s="169"/>
      <c r="O125" s="148"/>
      <c r="P125" s="168"/>
      <c r="Q125" s="168"/>
      <c r="R125" s="169"/>
      <c r="S125" s="148"/>
      <c r="T125" s="168"/>
      <c r="U125" s="168"/>
      <c r="V125" s="170"/>
      <c r="W125" s="148"/>
      <c r="X125" s="168"/>
      <c r="Y125" s="168">
        <v>2</v>
      </c>
      <c r="Z125" s="169">
        <v>5</v>
      </c>
      <c r="AA125" s="415"/>
    </row>
    <row r="126" spans="1:27" ht="18.75" customHeight="1" thickBot="1">
      <c r="A126" s="439"/>
      <c r="B126" s="440"/>
      <c r="C126" s="441"/>
      <c r="D126" s="459" t="s">
        <v>291</v>
      </c>
      <c r="E126" s="460"/>
      <c r="F126" s="461"/>
      <c r="G126" s="114">
        <v>0</v>
      </c>
      <c r="H126" s="105">
        <v>0</v>
      </c>
      <c r="I126" s="105">
        <v>0</v>
      </c>
      <c r="J126" s="105">
        <v>0</v>
      </c>
      <c r="K126" s="108">
        <v>0</v>
      </c>
      <c r="L126" s="105">
        <v>0</v>
      </c>
      <c r="M126" s="105">
        <v>0</v>
      </c>
      <c r="N126" s="107">
        <v>0</v>
      </c>
      <c r="O126" s="108">
        <v>0</v>
      </c>
      <c r="P126" s="105">
        <v>0</v>
      </c>
      <c r="Q126" s="105">
        <v>2</v>
      </c>
      <c r="R126" s="107">
        <v>2</v>
      </c>
      <c r="S126" s="108">
        <v>4</v>
      </c>
      <c r="T126" s="105">
        <v>4</v>
      </c>
      <c r="U126" s="105">
        <v>2</v>
      </c>
      <c r="V126" s="107">
        <v>2</v>
      </c>
      <c r="W126" s="108">
        <v>1</v>
      </c>
      <c r="X126" s="105">
        <v>1</v>
      </c>
      <c r="Y126" s="105">
        <v>10</v>
      </c>
      <c r="Z126" s="107">
        <v>10</v>
      </c>
      <c r="AA126" s="181"/>
    </row>
    <row r="127" spans="1:27" ht="18.75" customHeight="1" thickBot="1">
      <c r="A127" s="442" t="s">
        <v>292</v>
      </c>
      <c r="B127" s="443"/>
      <c r="C127" s="444"/>
      <c r="D127" s="451" t="s">
        <v>293</v>
      </c>
      <c r="E127" s="452"/>
      <c r="F127" s="453"/>
      <c r="G127" s="420">
        <f>G33+G41+G86</f>
        <v>26</v>
      </c>
      <c r="H127" s="421"/>
      <c r="I127" s="420">
        <f>I33+I41+I86</f>
        <v>27</v>
      </c>
      <c r="J127" s="421"/>
      <c r="K127" s="420">
        <f>K33+K41+K86</f>
        <v>26</v>
      </c>
      <c r="L127" s="421"/>
      <c r="M127" s="420">
        <f>M33+M41+M86</f>
        <v>23</v>
      </c>
      <c r="N127" s="421"/>
      <c r="O127" s="420">
        <f>O33+O41+O86</f>
        <v>22</v>
      </c>
      <c r="P127" s="421"/>
      <c r="Q127" s="420">
        <f>Q33+Q41+Q86</f>
        <v>19</v>
      </c>
      <c r="R127" s="421"/>
      <c r="S127" s="420">
        <f>S33+S41+S86</f>
        <v>19</v>
      </c>
      <c r="T127" s="421"/>
      <c r="U127" s="420">
        <f>U33+U41+U86</f>
        <v>19</v>
      </c>
      <c r="V127" s="421"/>
      <c r="W127" s="420">
        <f>W33+W41+W86</f>
        <v>15</v>
      </c>
      <c r="X127" s="421"/>
      <c r="Y127" s="420">
        <f>Y33+Y41+Y86</f>
        <v>9</v>
      </c>
      <c r="Z127" s="421"/>
      <c r="AA127" s="182"/>
    </row>
    <row r="128" spans="1:27" ht="22.5" customHeight="1" thickBot="1">
      <c r="A128" s="445"/>
      <c r="B128" s="446"/>
      <c r="C128" s="447"/>
      <c r="D128" s="454" t="s">
        <v>294</v>
      </c>
      <c r="E128" s="455"/>
      <c r="F128" s="456"/>
      <c r="G128" s="420">
        <f>G126</f>
        <v>0</v>
      </c>
      <c r="H128" s="421"/>
      <c r="I128" s="420">
        <f>I126</f>
        <v>0</v>
      </c>
      <c r="J128" s="421"/>
      <c r="K128" s="420">
        <f>K126</f>
        <v>0</v>
      </c>
      <c r="L128" s="421"/>
      <c r="M128" s="420">
        <f>M126</f>
        <v>0</v>
      </c>
      <c r="N128" s="421"/>
      <c r="O128" s="420">
        <f>O126</f>
        <v>0</v>
      </c>
      <c r="P128" s="421"/>
      <c r="Q128" s="420">
        <f>Q126</f>
        <v>2</v>
      </c>
      <c r="R128" s="421"/>
      <c r="S128" s="420">
        <f>S126</f>
        <v>4</v>
      </c>
      <c r="T128" s="421"/>
      <c r="U128" s="420">
        <f>U126</f>
        <v>2</v>
      </c>
      <c r="V128" s="421"/>
      <c r="W128" s="420">
        <f>W126</f>
        <v>1</v>
      </c>
      <c r="X128" s="421"/>
      <c r="Y128" s="420">
        <f>Y126</f>
        <v>10</v>
      </c>
      <c r="Z128" s="421"/>
      <c r="AA128" s="182"/>
    </row>
    <row r="129" spans="1:27" ht="18.75" customHeight="1" thickBot="1">
      <c r="A129" s="445"/>
      <c r="B129" s="446"/>
      <c r="C129" s="447"/>
      <c r="D129" s="451" t="s">
        <v>295</v>
      </c>
      <c r="E129" s="452"/>
      <c r="F129" s="453"/>
      <c r="G129" s="420">
        <f>G127+G128</f>
        <v>26</v>
      </c>
      <c r="H129" s="421"/>
      <c r="I129" s="420">
        <f>I127+I128</f>
        <v>27</v>
      </c>
      <c r="J129" s="421"/>
      <c r="K129" s="420">
        <f>K127+K128</f>
        <v>26</v>
      </c>
      <c r="L129" s="421"/>
      <c r="M129" s="420">
        <f>M127+M128</f>
        <v>23</v>
      </c>
      <c r="N129" s="421"/>
      <c r="O129" s="420">
        <f>O127+O128</f>
        <v>22</v>
      </c>
      <c r="P129" s="421"/>
      <c r="Q129" s="420">
        <f>Q127+Q128</f>
        <v>21</v>
      </c>
      <c r="R129" s="421"/>
      <c r="S129" s="420">
        <f>S127+S128</f>
        <v>23</v>
      </c>
      <c r="T129" s="421"/>
      <c r="U129" s="420">
        <f>U127+U128</f>
        <v>21</v>
      </c>
      <c r="V129" s="421"/>
      <c r="W129" s="420">
        <f>W127+W128</f>
        <v>16</v>
      </c>
      <c r="X129" s="421"/>
      <c r="Y129" s="420">
        <f>Y127+Y128</f>
        <v>19</v>
      </c>
      <c r="Z129" s="421"/>
      <c r="AA129" s="183">
        <f>SUM(G129:Z129)</f>
        <v>224</v>
      </c>
    </row>
    <row r="130" spans="1:27" ht="18" customHeight="1" thickBot="1">
      <c r="A130" s="448"/>
      <c r="B130" s="449"/>
      <c r="C130" s="450"/>
      <c r="D130" s="451" t="s">
        <v>296</v>
      </c>
      <c r="E130" s="452"/>
      <c r="F130" s="453"/>
      <c r="G130" s="420">
        <f>H33+H41+H86</f>
        <v>28</v>
      </c>
      <c r="H130" s="421"/>
      <c r="I130" s="420">
        <f>J86+J41+J33</f>
        <v>30</v>
      </c>
      <c r="J130" s="421"/>
      <c r="K130" s="420">
        <f>L86+L41+L33</f>
        <v>32</v>
      </c>
      <c r="L130" s="421"/>
      <c r="M130" s="420">
        <f>N86+N41+N33</f>
        <v>28</v>
      </c>
      <c r="N130" s="421"/>
      <c r="O130" s="420">
        <f>P33+P41+P86</f>
        <v>29</v>
      </c>
      <c r="P130" s="421"/>
      <c r="Q130" s="420">
        <f>R33+R86+R126+R41</f>
        <v>23</v>
      </c>
      <c r="R130" s="421"/>
      <c r="S130" s="420">
        <f>T86+T41+T33+T126</f>
        <v>31</v>
      </c>
      <c r="T130" s="421"/>
      <c r="U130" s="420">
        <f>V86+V41+V33+V126</f>
        <v>22</v>
      </c>
      <c r="V130" s="421"/>
      <c r="W130" s="420">
        <f>X86+X41+X33+X126</f>
        <v>46</v>
      </c>
      <c r="X130" s="421"/>
      <c r="Y130" s="420">
        <f>Z86+Z41+Z33+Z126</f>
        <v>25</v>
      </c>
      <c r="Z130" s="421"/>
      <c r="AA130" s="183">
        <f>SUM(G130:Z130)</f>
        <v>294</v>
      </c>
    </row>
    <row r="131" spans="1:30" ht="21" customHeight="1">
      <c r="A131" s="482" t="s">
        <v>297</v>
      </c>
      <c r="B131" s="483"/>
      <c r="C131" s="483"/>
      <c r="D131" s="483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  <c r="V131" s="483"/>
      <c r="W131" s="483"/>
      <c r="X131" s="483"/>
      <c r="Y131" s="483"/>
      <c r="Z131" s="483"/>
      <c r="AA131" s="483"/>
      <c r="AB131" s="483"/>
      <c r="AC131" s="483"/>
      <c r="AD131" s="483"/>
    </row>
    <row r="132" spans="1:30" ht="21" customHeight="1">
      <c r="A132" s="35" t="s">
        <v>298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27" ht="22.5" customHeight="1">
      <c r="A133" s="464" t="s">
        <v>299</v>
      </c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</row>
    <row r="134" spans="1:27" ht="24" customHeight="1">
      <c r="A134" s="464" t="s">
        <v>300</v>
      </c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464"/>
      <c r="AA134" s="464"/>
    </row>
    <row r="135" spans="1:27" ht="24" customHeight="1">
      <c r="A135" s="464" t="s">
        <v>2</v>
      </c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</row>
    <row r="136" spans="1:27" ht="24" customHeight="1">
      <c r="A136" s="464" t="s">
        <v>174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</row>
    <row r="137" spans="1:4" ht="409.5" customHeight="1">
      <c r="A137" s="466" t="s">
        <v>356</v>
      </c>
      <c r="B137" s="466"/>
      <c r="C137" s="466"/>
      <c r="D137" s="466"/>
    </row>
    <row r="138" spans="1:4" ht="15" customHeight="1">
      <c r="A138" s="466"/>
      <c r="B138" s="466"/>
      <c r="C138" s="466"/>
      <c r="D138" s="466"/>
    </row>
    <row r="139" spans="1:4" ht="15" customHeight="1">
      <c r="A139" s="466"/>
      <c r="B139" s="466"/>
      <c r="C139" s="466"/>
      <c r="D139" s="466"/>
    </row>
    <row r="140" spans="1:4" ht="15" customHeight="1">
      <c r="A140" s="466"/>
      <c r="B140" s="466"/>
      <c r="C140" s="466"/>
      <c r="D140" s="466"/>
    </row>
    <row r="141" spans="1:4" ht="15" customHeight="1">
      <c r="A141" s="466"/>
      <c r="B141" s="466"/>
      <c r="C141" s="466"/>
      <c r="D141" s="466"/>
    </row>
    <row r="142" spans="1:4" ht="15" customHeight="1">
      <c r="A142" s="466"/>
      <c r="B142" s="466"/>
      <c r="C142" s="466"/>
      <c r="D142" s="466"/>
    </row>
    <row r="143" spans="1:4" ht="15" customHeight="1">
      <c r="A143" s="466"/>
      <c r="B143" s="466"/>
      <c r="C143" s="466"/>
      <c r="D143" s="466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99">
    <mergeCell ref="A137:D143"/>
    <mergeCell ref="A136:N136"/>
    <mergeCell ref="AA98:AA100"/>
    <mergeCell ref="AA87:AA97"/>
    <mergeCell ref="A135:Q135"/>
    <mergeCell ref="G127:H127"/>
    <mergeCell ref="I127:J127"/>
    <mergeCell ref="A87:C126"/>
    <mergeCell ref="D126:F126"/>
    <mergeCell ref="A127:C130"/>
    <mergeCell ref="G129:H129"/>
    <mergeCell ref="D127:F127"/>
    <mergeCell ref="D128:F128"/>
    <mergeCell ref="D129:F129"/>
    <mergeCell ref="A131:AD131"/>
    <mergeCell ref="D130:F130"/>
    <mergeCell ref="Q127:R127"/>
    <mergeCell ref="S127:T127"/>
    <mergeCell ref="U127:V127"/>
    <mergeCell ref="G128:H128"/>
    <mergeCell ref="A34:C41"/>
    <mergeCell ref="A42:C86"/>
    <mergeCell ref="B29:C32"/>
    <mergeCell ref="A8:A33"/>
    <mergeCell ref="C17:C18"/>
    <mergeCell ref="C19:C20"/>
    <mergeCell ref="AA101:AA105"/>
    <mergeCell ref="AA106:AA109"/>
    <mergeCell ref="Y128:Z128"/>
    <mergeCell ref="Y129:Z129"/>
    <mergeCell ref="Y130:Z130"/>
    <mergeCell ref="AA110:AA116"/>
    <mergeCell ref="AA117:AA122"/>
    <mergeCell ref="AA123:AA125"/>
    <mergeCell ref="A134:AA134"/>
    <mergeCell ref="I129:J129"/>
    <mergeCell ref="G130:H130"/>
    <mergeCell ref="I130:J130"/>
    <mergeCell ref="K129:L129"/>
    <mergeCell ref="A133:AA133"/>
    <mergeCell ref="M130:N130"/>
    <mergeCell ref="S129:T129"/>
    <mergeCell ref="U130:V130"/>
    <mergeCell ref="W129:X129"/>
    <mergeCell ref="W130:X130"/>
    <mergeCell ref="M129:N129"/>
    <mergeCell ref="K130:L130"/>
    <mergeCell ref="O130:P130"/>
    <mergeCell ref="Q130:R130"/>
    <mergeCell ref="S130:T130"/>
    <mergeCell ref="I6:J6"/>
    <mergeCell ref="I128:J128"/>
    <mergeCell ref="Q6:R6"/>
    <mergeCell ref="U129:V129"/>
    <mergeCell ref="O5:R5"/>
    <mergeCell ref="O128:P128"/>
    <mergeCell ref="Q128:R128"/>
    <mergeCell ref="O129:P129"/>
    <mergeCell ref="Q129:R129"/>
    <mergeCell ref="O127:P127"/>
    <mergeCell ref="S128:T128"/>
    <mergeCell ref="W127:X127"/>
    <mergeCell ref="Y127:Z127"/>
    <mergeCell ref="K128:L128"/>
    <mergeCell ref="M128:N128"/>
    <mergeCell ref="K127:L127"/>
    <mergeCell ref="M127:N127"/>
    <mergeCell ref="U128:V128"/>
    <mergeCell ref="W128:X128"/>
    <mergeCell ref="A1:AA1"/>
    <mergeCell ref="AA5:AA7"/>
    <mergeCell ref="K5:N5"/>
    <mergeCell ref="F5:F7"/>
    <mergeCell ref="D5:D7"/>
    <mergeCell ref="Y6:Z6"/>
    <mergeCell ref="W5:Z5"/>
    <mergeCell ref="S5:V5"/>
    <mergeCell ref="A2:AA2"/>
    <mergeCell ref="A3:AA3"/>
    <mergeCell ref="AA19:AA20"/>
    <mergeCell ref="C33:D33"/>
    <mergeCell ref="S6:T6"/>
    <mergeCell ref="AA17:AA18"/>
    <mergeCell ref="C8:C9"/>
    <mergeCell ref="C14:C16"/>
    <mergeCell ref="B26:C27"/>
    <mergeCell ref="B24:C25"/>
    <mergeCell ref="B8:B23"/>
    <mergeCell ref="B28:C28"/>
    <mergeCell ref="W6:X6"/>
    <mergeCell ref="K6:L6"/>
    <mergeCell ref="A5:C7"/>
    <mergeCell ref="C11:C13"/>
    <mergeCell ref="O6:P6"/>
    <mergeCell ref="G6:H6"/>
    <mergeCell ref="E5:E7"/>
    <mergeCell ref="M6:N6"/>
    <mergeCell ref="U6:V6"/>
    <mergeCell ref="G5:J5"/>
  </mergeCells>
  <printOptions horizontalCentered="1"/>
  <pageMargins left="0.15748031496062992" right="0.15748031496062992" top="0.1968503937007874" bottom="0.2362204724409449" header="0" footer="0.1968503937007874"/>
  <pageSetup fitToHeight="3" fitToWidth="1" horizontalDpi="600" verticalDpi="600" orientation="portrait" paperSize="9" scale="61" r:id="rId3"/>
  <headerFooter alignWithMargins="0">
    <oddFooter>&amp;C第&amp;P頁</oddFooter>
  </headerFooter>
  <rowBreaks count="1" manualBreakCount="1">
    <brk id="75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2016-09-01T02:17:10Z</cp:lastPrinted>
  <dcterms:created xsi:type="dcterms:W3CDTF">1998-06-03T03:47:23Z</dcterms:created>
  <dcterms:modified xsi:type="dcterms:W3CDTF">2017-11-19T12:37:26Z</dcterms:modified>
  <cp:category/>
  <cp:version/>
  <cp:contentType/>
  <cp:contentStatus/>
</cp:coreProperties>
</file>